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enskbordtennis-my.sharepoint.com/personal/peterh_sbtf_se/Documents/(+) TÄVLING &amp; SERIE/Tävlingar/SM-tävlingar/Lag-SM/"/>
    </mc:Choice>
  </mc:AlternateContent>
  <xr:revisionPtr revIDLastSave="157" documentId="8_{22CCB6EE-381B-404E-8029-890F27D36B10}" xr6:coauthVersionLast="47" xr6:coauthVersionMax="47" xr10:uidLastSave="{BECA3466-6150-4A8E-8412-F91F88F59D67}"/>
  <bookViews>
    <workbookView xWindow="-108" yWindow="-108" windowWidth="23256" windowHeight="12456" activeTab="2" xr2:uid="{6A36B7DE-2D08-4851-883D-90C9A7437CAC}"/>
  </bookViews>
  <sheets>
    <sheet name="F14" sheetId="1" r:id="rId1"/>
    <sheet name="P14" sheetId="2" r:id="rId2"/>
    <sheet name="F16" sheetId="3" r:id="rId3"/>
    <sheet name="P16" sheetId="4" r:id="rId4"/>
    <sheet name="DJ18" sheetId="5" r:id="rId5"/>
    <sheet name="HJ18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C6" i="5"/>
  <c r="C27" i="4"/>
  <c r="C23" i="6"/>
  <c r="C5" i="6"/>
  <c r="C19" i="6"/>
  <c r="C21" i="6"/>
  <c r="C9" i="4"/>
  <c r="C16" i="4"/>
  <c r="C25" i="4"/>
  <c r="C5" i="5"/>
  <c r="C7" i="3"/>
  <c r="C14" i="6"/>
  <c r="C9" i="6"/>
  <c r="C18" i="6"/>
  <c r="C7" i="6"/>
  <c r="C8" i="6"/>
  <c r="C6" i="6"/>
  <c r="C11" i="6"/>
  <c r="C10" i="6"/>
  <c r="C15" i="6"/>
  <c r="C13" i="6"/>
  <c r="C16" i="6"/>
  <c r="C17" i="6"/>
  <c r="C20" i="6"/>
  <c r="C12" i="6"/>
  <c r="C23" i="4"/>
  <c r="C18" i="4"/>
  <c r="C6" i="4"/>
  <c r="C24" i="4"/>
  <c r="C15" i="4"/>
  <c r="C12" i="4"/>
  <c r="C21" i="4"/>
  <c r="C11" i="4"/>
  <c r="C13" i="4"/>
  <c r="C17" i="4"/>
  <c r="C5" i="4"/>
  <c r="C14" i="4"/>
  <c r="C22" i="4"/>
  <c r="C10" i="4"/>
  <c r="C8" i="4"/>
  <c r="C20" i="4"/>
  <c r="C7" i="4"/>
  <c r="C19" i="4"/>
  <c r="C8" i="5"/>
  <c r="C5" i="3"/>
  <c r="C9" i="3"/>
  <c r="C6" i="3"/>
  <c r="C10" i="3"/>
  <c r="C8" i="3"/>
</calcChain>
</file>

<file path=xl/sharedStrings.xml><?xml version="1.0" encoding="utf-8"?>
<sst xmlns="http://schemas.openxmlformats.org/spreadsheetml/2006/main" count="755" uniqueCount="424">
  <si>
    <t>F14</t>
  </si>
  <si>
    <t>Vassunda IF</t>
  </si>
  <si>
    <t>Player 1</t>
  </si>
  <si>
    <t>Rank</t>
  </si>
  <si>
    <t>Player 2</t>
  </si>
  <si>
    <t>Player 3</t>
  </si>
  <si>
    <t>Player 4</t>
  </si>
  <si>
    <t>BTK Scania</t>
  </si>
  <si>
    <t>Carlshamns BTK</t>
  </si>
  <si>
    <t>Spårvägens BTK</t>
  </si>
  <si>
    <t>Spårvägens BTK: 1</t>
  </si>
  <si>
    <t>Spårvägens BTK: 2</t>
  </si>
  <si>
    <t>Söderhamns UIF</t>
  </si>
  <si>
    <t>Köpings BTK</t>
  </si>
  <si>
    <t>Stratos Enköping: 1</t>
  </si>
  <si>
    <t>Stratos Enköping: 2</t>
  </si>
  <si>
    <t>Stratos Enköping: 3</t>
  </si>
  <si>
    <t>Solna BTK</t>
  </si>
  <si>
    <t>IF Norcopensarna</t>
  </si>
  <si>
    <t>Trelleborgs BTK</t>
  </si>
  <si>
    <t>IK Sirius BTK</t>
  </si>
  <si>
    <t>Umeå BTK</t>
  </si>
  <si>
    <t>Sandareds BTK</t>
  </si>
  <si>
    <t>Ängby SK</t>
  </si>
  <si>
    <t>IFK Täby BTK: 1</t>
  </si>
  <si>
    <t>IFK Täby BTK: 2</t>
  </si>
  <si>
    <t>Arrangera?</t>
  </si>
  <si>
    <t>Lagledare</t>
  </si>
  <si>
    <t>LAG-SM UNGDOM 2025 SÖDERHAMN</t>
  </si>
  <si>
    <t>Frida Lindqvist</t>
  </si>
  <si>
    <t>Tuva Åsbjer</t>
  </si>
  <si>
    <t>Elisabeth Nilsson</t>
  </si>
  <si>
    <t>Freja Lindqvist</t>
  </si>
  <si>
    <t>Alice Nilsson</t>
  </si>
  <si>
    <t>Freja Wallin</t>
  </si>
  <si>
    <t>Tilda Edvardsson</t>
  </si>
  <si>
    <t>Alicia Enbom</t>
  </si>
  <si>
    <t>Christer Edvardsson</t>
  </si>
  <si>
    <t>Klara Stahle Olin</t>
  </si>
  <si>
    <t>Nathalie Freij</t>
  </si>
  <si>
    <t>Anders Svensson</t>
  </si>
  <si>
    <t>Maja Lindbäck Högberg</t>
  </si>
  <si>
    <t>Alma Roth</t>
  </si>
  <si>
    <t>Nike Lundqvist</t>
  </si>
  <si>
    <t>Sara Haglund</t>
  </si>
  <si>
    <t>Fredrik Lundqvist</t>
  </si>
  <si>
    <t>Novalee Lundberg</t>
  </si>
  <si>
    <t>Wilda Appelgren</t>
  </si>
  <si>
    <t>Michael Sandsjö</t>
  </si>
  <si>
    <t>Junia Zhang</t>
  </si>
  <si>
    <t>Lakshmi Joshi</t>
  </si>
  <si>
    <t>Michael Corsini</t>
  </si>
  <si>
    <t>Elin Westerdahl</t>
  </si>
  <si>
    <t>Bodil Westerdahl</t>
  </si>
  <si>
    <t>Peter Westerdahl</t>
  </si>
  <si>
    <t>Miriam Lundh</t>
  </si>
  <si>
    <t>Olivia Östling</t>
  </si>
  <si>
    <t>Anna Dai</t>
  </si>
  <si>
    <t>Esther Wärenfeldt</t>
  </si>
  <si>
    <t>Freja Ljungberg</t>
  </si>
  <si>
    <t>Joana Labau Cruse</t>
  </si>
  <si>
    <t>Lisa Ehlin</t>
  </si>
  <si>
    <t>Alice Svanberg</t>
  </si>
  <si>
    <t>Margaretha Lundberg</t>
  </si>
  <si>
    <t>Angelina Bebawy</t>
  </si>
  <si>
    <t>Laurynne Cabardo</t>
  </si>
  <si>
    <t>Stella Pederson</t>
  </si>
  <si>
    <t>Emma Meurk</t>
  </si>
  <si>
    <t>Melinda Persson</t>
  </si>
  <si>
    <t>Emilia Wang</t>
  </si>
  <si>
    <t>Jimmy Jansson</t>
  </si>
  <si>
    <t>Dick Jacobsson</t>
  </si>
  <si>
    <t>Christina Svanberg</t>
  </si>
  <si>
    <t>Mikael Frank</t>
  </si>
  <si>
    <t>Perham Safai</t>
  </si>
  <si>
    <t>Inez Karlsson</t>
  </si>
  <si>
    <t>Sanna Malmberg Lundh</t>
  </si>
  <si>
    <t>Livia Björkman Nevelius</t>
  </si>
  <si>
    <t>Rama Chehab Eddin</t>
  </si>
  <si>
    <t>Miranda Allen</t>
  </si>
  <si>
    <t>Selma Malmqvist</t>
  </si>
  <si>
    <t>Mikael Malmberg Lundh</t>
  </si>
  <si>
    <t>P14</t>
  </si>
  <si>
    <t>Mariedals IK</t>
  </si>
  <si>
    <t>LinnéPartille PK</t>
  </si>
  <si>
    <t>Spårvägens BTK: 3</t>
  </si>
  <si>
    <t>Lyckeby BTK: 1</t>
  </si>
  <si>
    <t>Lyckeby BTK: 2</t>
  </si>
  <si>
    <t>IFK Lidingö BTK</t>
  </si>
  <si>
    <t>Boo Racketklubb</t>
  </si>
  <si>
    <t>BTK Rekord</t>
  </si>
  <si>
    <t>BTK Frej</t>
  </si>
  <si>
    <t>Ängby SK: 1</t>
  </si>
  <si>
    <t>Ängby SK: 2</t>
  </si>
  <si>
    <t>Ängby SK: 3</t>
  </si>
  <si>
    <t>Ängby SK: 4</t>
  </si>
  <si>
    <t>Lekstorps IF</t>
  </si>
  <si>
    <t>Linköpings PK</t>
  </si>
  <si>
    <t>IFK Lund Bordtennis</t>
  </si>
  <si>
    <t>Västers BTK</t>
  </si>
  <si>
    <t>Tyresö BTK</t>
  </si>
  <si>
    <t>Stefan Olsson</t>
  </si>
  <si>
    <t>Oskar Friberg Jacobsson</t>
  </si>
  <si>
    <t>Andreas Andersson</t>
  </si>
  <si>
    <t xml:space="preserve">Helen Boberg </t>
  </si>
  <si>
    <t>Mikael Burfelt</t>
  </si>
  <si>
    <t>Joakim Asterhed</t>
  </si>
  <si>
    <t xml:space="preserve">Jimmy Larsson </t>
  </si>
  <si>
    <t>Tony Arosell</t>
  </si>
  <si>
    <t xml:space="preserve">Benny Nilsson </t>
  </si>
  <si>
    <t>Bengt Levin</t>
  </si>
  <si>
    <t>Emil Pettersson</t>
  </si>
  <si>
    <t>Per Bengtsson</t>
  </si>
  <si>
    <t>Fabian Beijer</t>
  </si>
  <si>
    <t>Carin Ellermann</t>
  </si>
  <si>
    <t>Johan Björklund</t>
  </si>
  <si>
    <t>Noel Trell</t>
  </si>
  <si>
    <t>Erik Kogerfelt Töyrä</t>
  </si>
  <si>
    <t>Simon Karlsson Englund</t>
  </si>
  <si>
    <t>Hugo Appelblad Christensen</t>
  </si>
  <si>
    <t>Felix Olofsson Munoz</t>
  </si>
  <si>
    <t>William Olsson</t>
  </si>
  <si>
    <t>Zacharias Labau Cruse</t>
  </si>
  <si>
    <t xml:space="preserve">Zac Zeinelagic Hallen </t>
  </si>
  <si>
    <t>Wille Hansson</t>
  </si>
  <si>
    <t>Matteo Almazar</t>
  </si>
  <si>
    <t xml:space="preserve">Vidar Larsson </t>
  </si>
  <si>
    <t>Adrian Hevreng</t>
  </si>
  <si>
    <t>Benjamin Gomejzon</t>
  </si>
  <si>
    <t>Filip Nilsson</t>
  </si>
  <si>
    <t>Albin Ingeström</t>
  </si>
  <si>
    <t>Harry Stucki</t>
  </si>
  <si>
    <t>Folke Thulén</t>
  </si>
  <si>
    <t>Xing Gao</t>
  </si>
  <si>
    <t xml:space="preserve">Olle Behrens </t>
  </si>
  <si>
    <t>Rufus Nordman</t>
  </si>
  <si>
    <t>Jakob Simfors Larsson</t>
  </si>
  <si>
    <t>Filip Chen</t>
  </si>
  <si>
    <t>Emil Ellermann</t>
  </si>
  <si>
    <t>Alvin Björklund</t>
  </si>
  <si>
    <t>Max Eliasson</t>
  </si>
  <si>
    <t>Lukas Huynh</t>
  </si>
  <si>
    <t>Douglas Dahlgren</t>
  </si>
  <si>
    <t>Elmer Stark</t>
  </si>
  <si>
    <t>Vito Zmara</t>
  </si>
  <si>
    <t>Max Andersson</t>
  </si>
  <si>
    <t xml:space="preserve">Nils Boberg </t>
  </si>
  <si>
    <t>Melker Burfelt</t>
  </si>
  <si>
    <t>Kimon Konstantakis</t>
  </si>
  <si>
    <t xml:space="preserve">Erik Johansson </t>
  </si>
  <si>
    <t>Leo Arosell</t>
  </si>
  <si>
    <t>Enzo Roxnäs</t>
  </si>
  <si>
    <t>Oscar Orrebo</t>
  </si>
  <si>
    <t>Jimi Koivumäki</t>
  </si>
  <si>
    <t>Samuel Bolander</t>
  </si>
  <si>
    <t>Amir Zahiri</t>
  </si>
  <si>
    <t>Fred Bäckström</t>
  </si>
  <si>
    <t>Oliver Reichardt</t>
  </si>
  <si>
    <t>Kasper Bengtsson</t>
  </si>
  <si>
    <t>Adrian Andersson</t>
  </si>
  <si>
    <t>Kalle Bernström</t>
  </si>
  <si>
    <t>Loke Svensson Nicklasson</t>
  </si>
  <si>
    <t>Theo Sandström</t>
  </si>
  <si>
    <t xml:space="preserve">Svante Sandström </t>
  </si>
  <si>
    <t>Abbe Asterhed</t>
  </si>
  <si>
    <t xml:space="preserve">Charlie Slungare </t>
  </si>
  <si>
    <t>Axel Allder</t>
  </si>
  <si>
    <t>Måns Fröborg</t>
  </si>
  <si>
    <t>Peadar Sheridan</t>
  </si>
  <si>
    <t>Theo Wiland</t>
  </si>
  <si>
    <t>Pei Yao</t>
  </si>
  <si>
    <t>Alexander Pelles</t>
  </si>
  <si>
    <t>Dante Kernell</t>
  </si>
  <si>
    <t>Olle Astervall</t>
  </si>
  <si>
    <t xml:space="preserve">Sebastian Venevi </t>
  </si>
  <si>
    <t>Max Jeppsson</t>
  </si>
  <si>
    <t>Henrik Jansson</t>
  </si>
  <si>
    <t xml:space="preserve">Frank Josefsson </t>
  </si>
  <si>
    <t>Filip Arosell</t>
  </si>
  <si>
    <t xml:space="preserve">Leo Håkansson </t>
  </si>
  <si>
    <t xml:space="preserve">Caspian Melldén </t>
  </si>
  <si>
    <t>Harald Norburg</t>
  </si>
  <si>
    <t>Sixten Josjö</t>
  </si>
  <si>
    <t>Edward Bentefour</t>
  </si>
  <si>
    <t>Nicolas de Angelis</t>
  </si>
  <si>
    <t xml:space="preserve">Lovin Arnham </t>
  </si>
  <si>
    <t>Yatharth Gupta</t>
  </si>
  <si>
    <t>Adam Hansen</t>
  </si>
  <si>
    <t>Panrui Zheng</t>
  </si>
  <si>
    <t>Leo Lagerqvist</t>
  </si>
  <si>
    <t>Sonja Rundström</t>
  </si>
  <si>
    <t>F16</t>
  </si>
  <si>
    <t>Laholm BTK Serve</t>
  </si>
  <si>
    <t>Norrtulls SK</t>
  </si>
  <si>
    <t>Jimmy Lämpegård</t>
  </si>
  <si>
    <t xml:space="preserve">Maja </t>
  </si>
  <si>
    <t>Olivia Lämpegård</t>
  </si>
  <si>
    <t>Amanda Asp</t>
  </si>
  <si>
    <t>Julia Lärka</t>
  </si>
  <si>
    <t>Clara Ellermann</t>
  </si>
  <si>
    <t>Karla Fragoso Bengtsson</t>
  </si>
  <si>
    <t>Greta Miles</t>
  </si>
  <si>
    <t>Frida Zetterström</t>
  </si>
  <si>
    <t>Emilia Wennberg</t>
  </si>
  <si>
    <t>Betty Engström</t>
  </si>
  <si>
    <t>Emma Pinner</t>
  </si>
  <si>
    <t>P16</t>
  </si>
  <si>
    <t>Solna BTK: 1</t>
  </si>
  <si>
    <t>Vaggeryds BTK</t>
  </si>
  <si>
    <t>Mölndals BTK</t>
  </si>
  <si>
    <t>Solna BTK: 2</t>
  </si>
  <si>
    <t>IFK Lund Bordtennis: 1</t>
  </si>
  <si>
    <t>IFK Lund Bordtennis: 2</t>
  </si>
  <si>
    <t>IFK Täby BTK</t>
  </si>
  <si>
    <t>Caroline Zebühr</t>
  </si>
  <si>
    <t>Hans Andersson</t>
  </si>
  <si>
    <t>Anna-Karin Eineving</t>
  </si>
  <si>
    <t>Benny Nilsson</t>
  </si>
  <si>
    <t xml:space="preserve">Fredric Elebring </t>
  </si>
  <si>
    <t>Elias Zebühr</t>
  </si>
  <si>
    <t>Alvar Strand</t>
  </si>
  <si>
    <t>Sebastian Larsson</t>
  </si>
  <si>
    <t>Vigor Karlsson</t>
  </si>
  <si>
    <t>Axel af Winklerfelt</t>
  </si>
  <si>
    <t>Arvid Asterhed</t>
  </si>
  <si>
    <t>Felix Werkström</t>
  </si>
  <si>
    <t>Adam Leigert</t>
  </si>
  <si>
    <t xml:space="preserve">Pontus Bölenius </t>
  </si>
  <si>
    <t>Christos  Månsson</t>
  </si>
  <si>
    <t>Hugo Jobs</t>
  </si>
  <si>
    <t>Alexander von Rosen</t>
  </si>
  <si>
    <t>Alexander Häggblom Kobetski</t>
  </si>
  <si>
    <t>Felix Elebring</t>
  </si>
  <si>
    <t>Axel Geijer</t>
  </si>
  <si>
    <t>Nikolaj Wirk</t>
  </si>
  <si>
    <t>Sigge Hedblad</t>
  </si>
  <si>
    <t>Erik Lundgren</t>
  </si>
  <si>
    <t>Filip Lindqvist</t>
  </si>
  <si>
    <t>Elliot Tolinsson</t>
  </si>
  <si>
    <t>Jack Röhr</t>
  </si>
  <si>
    <t>Alfred Andersson</t>
  </si>
  <si>
    <t>Alexander Wictor</t>
  </si>
  <si>
    <t>Alvin Swanström</t>
  </si>
  <si>
    <t>Teo Romare</t>
  </si>
  <si>
    <t>Karl Eineving</t>
  </si>
  <si>
    <t>Gunnar Gustafsson</t>
  </si>
  <si>
    <t>Emil Gjörling</t>
  </si>
  <si>
    <t>Axel Höij</t>
  </si>
  <si>
    <t>Melvin Stranne</t>
  </si>
  <si>
    <t>Edvin Luo</t>
  </si>
  <si>
    <t>Hampus Haegerstam</t>
  </si>
  <si>
    <t>Felix Claeson</t>
  </si>
  <si>
    <t>Eric Sandell</t>
  </si>
  <si>
    <t>Adam Grawsiö Wallin</t>
  </si>
  <si>
    <t>Nils Andersson</t>
  </si>
  <si>
    <t>Måns Nordman</t>
  </si>
  <si>
    <t>Alexander Engström</t>
  </si>
  <si>
    <t>Hugo Björk</t>
  </si>
  <si>
    <t xml:space="preserve">Edvin Boberg </t>
  </si>
  <si>
    <t>Anton Mattsson</t>
  </si>
  <si>
    <t>Dominik Vallevi Swiderski</t>
  </si>
  <si>
    <t>Arvid Gustafsson Åmark</t>
  </si>
  <si>
    <t>Olle Ståhl</t>
  </si>
  <si>
    <t>Love Placido</t>
  </si>
  <si>
    <t>Harry Neuschütz</t>
  </si>
  <si>
    <t>Jonathan Wisell</t>
  </si>
  <si>
    <t>Ture Arvidsson</t>
  </si>
  <si>
    <t>Tintin Petersson</t>
  </si>
  <si>
    <t>Edgar Tudev</t>
  </si>
  <si>
    <t>Nicholas Eriksson</t>
  </si>
  <si>
    <t xml:space="preserve">Melker Persson </t>
  </si>
  <si>
    <t xml:space="preserve">Torsten Swedmark </t>
  </si>
  <si>
    <t>Andreas Kongsdal</t>
  </si>
  <si>
    <t>Elliott Verdozzi</t>
  </si>
  <si>
    <t>Malte Sandström</t>
  </si>
  <si>
    <t>DJ18</t>
  </si>
  <si>
    <t>Lessebo BTK</t>
  </si>
  <si>
    <t xml:space="preserve">Martina Edvardsson </t>
  </si>
  <si>
    <t>Nora Edvardsson</t>
  </si>
  <si>
    <t>Elsa Sander Bornö</t>
  </si>
  <si>
    <t>HJ18</t>
  </si>
  <si>
    <t>Svanesunds GIF</t>
  </si>
  <si>
    <t>Norrtulls SK: 1</t>
  </si>
  <si>
    <t>Norrtulls SK: 2</t>
  </si>
  <si>
    <t>BTK Safir</t>
  </si>
  <si>
    <t>Askims BTK</t>
  </si>
  <si>
    <t>Kristinehamns BTF</t>
  </si>
  <si>
    <t xml:space="preserve">Jona Soploher </t>
  </si>
  <si>
    <t>Ragnar Lagerbäck</t>
  </si>
  <si>
    <t>Joel Falk</t>
  </si>
  <si>
    <t xml:space="preserve">Fredrik Lundqvist </t>
  </si>
  <si>
    <t>Simon Nilsson</t>
  </si>
  <si>
    <t>Simon Itkonen</t>
  </si>
  <si>
    <t>Johan Lundin</t>
  </si>
  <si>
    <t xml:space="preserve">Mattias Skoog </t>
  </si>
  <si>
    <t>Trond Hassellöv</t>
  </si>
  <si>
    <t>Gustav Häger</t>
  </si>
  <si>
    <t>Emil Haglund</t>
  </si>
  <si>
    <t>Hjalmar Johansson</t>
  </si>
  <si>
    <t>Edvin Arvidsson</t>
  </si>
  <si>
    <t>Elias Sjögren</t>
  </si>
  <si>
    <t>Kevin Brunzell</t>
  </si>
  <si>
    <t>Erik Sjölander</t>
  </si>
  <si>
    <t>Neo Durakovic</t>
  </si>
  <si>
    <t>Kevin Tian</t>
  </si>
  <si>
    <t>Aron Wigelius</t>
  </si>
  <si>
    <t xml:space="preserve">Felix Thomassen </t>
  </si>
  <si>
    <t>Jack Josefsson</t>
  </si>
  <si>
    <t>Max Nordenskiöld Frid</t>
  </si>
  <si>
    <t>August Bröms</t>
  </si>
  <si>
    <t>David Bergqvist</t>
  </si>
  <si>
    <t>Mio Pillola</t>
  </si>
  <si>
    <t>Peter Alestedt</t>
  </si>
  <si>
    <t>Benjamin Flores</t>
  </si>
  <si>
    <t>Alexander Ormegard</t>
  </si>
  <si>
    <t>Benjamin Lundin</t>
  </si>
  <si>
    <t>Noah Ibrahim</t>
  </si>
  <si>
    <t>Ola Mäkelä</t>
  </si>
  <si>
    <t>Ethan Li</t>
  </si>
  <si>
    <t>Melker Johansson</t>
  </si>
  <si>
    <t xml:space="preserve">Mio Fischer </t>
  </si>
  <si>
    <t>Noah Enbom</t>
  </si>
  <si>
    <t>Isak Edwardsson</t>
  </si>
  <si>
    <t>Richard Ljunggren</t>
  </si>
  <si>
    <t>Einar Bjerke</t>
  </si>
  <si>
    <t>Erik Wu</t>
  </si>
  <si>
    <t>Malte Nilsson</t>
  </si>
  <si>
    <t>Lucius Hernander Brand</t>
  </si>
  <si>
    <t xml:space="preserve">Hugo Martinsson </t>
  </si>
  <si>
    <t>Loke Haglund</t>
  </si>
  <si>
    <t>Zune Budal</t>
  </si>
  <si>
    <t>X</t>
  </si>
  <si>
    <t>GRUPP 1</t>
  </si>
  <si>
    <t>GRUPP 2</t>
  </si>
  <si>
    <t>GRUPP 3</t>
  </si>
  <si>
    <t>GRUPP 4</t>
  </si>
  <si>
    <t>GRUPP 5</t>
  </si>
  <si>
    <t>GRUPP 6</t>
  </si>
  <si>
    <t>LOTTNING</t>
  </si>
  <si>
    <t>Lag 1</t>
  </si>
  <si>
    <t>Spelare 1</t>
  </si>
  <si>
    <t>Spelare 2</t>
  </si>
  <si>
    <t>Spelare 3</t>
  </si>
  <si>
    <t>Spelare 4</t>
  </si>
  <si>
    <t>Lagrank</t>
  </si>
  <si>
    <t>Lag 2</t>
  </si>
  <si>
    <t>Lag 3</t>
  </si>
  <si>
    <t>Lag 4</t>
  </si>
  <si>
    <t>Stratos Enköping BTK</t>
  </si>
  <si>
    <t>Elliot Nilsson</t>
  </si>
  <si>
    <t>Edvin Hellberg</t>
  </si>
  <si>
    <t>Sebastian Lundell</t>
  </si>
  <si>
    <t>Milian Lindblom</t>
  </si>
  <si>
    <t>Nicklas Hellberg</t>
  </si>
  <si>
    <t>Johan Otterström</t>
  </si>
  <si>
    <t>Elias Otterström</t>
  </si>
  <si>
    <t>Anya Medvedeva</t>
  </si>
  <si>
    <t>Leah Tulefält</t>
  </si>
  <si>
    <t>Alice Chen</t>
  </si>
  <si>
    <t>Sonia Mellstrand</t>
  </si>
  <si>
    <t>Elliot Troske</t>
  </si>
  <si>
    <t>Wilhelm Genberg</t>
  </si>
  <si>
    <t>Rasmus Hafzelius</t>
  </si>
  <si>
    <t>Otto Westblad</t>
  </si>
  <si>
    <t>Maximus Dahl</t>
  </si>
  <si>
    <t>William Otterström</t>
  </si>
  <si>
    <t>Elliot Härd Pellvik</t>
  </si>
  <si>
    <t>Elias Låås</t>
  </si>
  <si>
    <t>Max Brodal Bragning</t>
  </si>
  <si>
    <t>Jesper Ströberg</t>
  </si>
  <si>
    <t>Jona Soploher</t>
  </si>
  <si>
    <t>Theo Alvendal</t>
  </si>
  <si>
    <t>Helmer Lidén</t>
  </si>
  <si>
    <t>Gabriel Sencanin</t>
  </si>
  <si>
    <t>Love Jerdborg</t>
  </si>
  <si>
    <t>Elis Adlerborn</t>
  </si>
  <si>
    <t>Darvan Zakhoy</t>
  </si>
  <si>
    <t>KFUM Stocksund AI</t>
  </si>
  <si>
    <t>Louis Almstok</t>
  </si>
  <si>
    <t>Alexander Möller</t>
  </si>
  <si>
    <t>Lucas Ranheimer</t>
  </si>
  <si>
    <t>Axel Häggström</t>
  </si>
  <si>
    <t>Therese Malmberg Lundh</t>
  </si>
  <si>
    <t>Louise Källström</t>
  </si>
  <si>
    <t>Halmstad BTK</t>
  </si>
  <si>
    <t>Juni Kinell</t>
  </si>
  <si>
    <t>Hannah Dittlau</t>
  </si>
  <si>
    <t>Emmy Lorentzon</t>
  </si>
  <si>
    <t>Agnes Svensson</t>
  </si>
  <si>
    <t>Nellie Franzén</t>
  </si>
  <si>
    <t>Isac Siljan</t>
  </si>
  <si>
    <t>Mio Andreasson</t>
  </si>
  <si>
    <t>Henrik Wintvik</t>
  </si>
  <si>
    <t>Ludvig Svensson</t>
  </si>
  <si>
    <t>Halmstad BTK: 1</t>
  </si>
  <si>
    <t>Halmstad BTK: 2</t>
  </si>
  <si>
    <t>Leon Hallberg</t>
  </si>
  <si>
    <t>Ebbe Bjerke</t>
  </si>
  <si>
    <t>Hampus Törnkvist</t>
  </si>
  <si>
    <t>Charlie Grundahl</t>
  </si>
  <si>
    <t>Sander Tollén</t>
  </si>
  <si>
    <t>Edvard Brandt</t>
  </si>
  <si>
    <t>Danijel Karlsson</t>
  </si>
  <si>
    <t>Louie Bjärgvide Beckius</t>
  </si>
  <si>
    <t>Halmstad BTK: 3</t>
  </si>
  <si>
    <t>Isak Alfredsson</t>
  </si>
  <si>
    <t>Hugo Nylén</t>
  </si>
  <si>
    <t>Noa Dahlström</t>
  </si>
  <si>
    <t>Nils Tidlund</t>
  </si>
  <si>
    <t>Arvid Lindau</t>
  </si>
  <si>
    <t>Oscar Persson</t>
  </si>
  <si>
    <t>Hugo Ekeroth</t>
  </si>
  <si>
    <t>Walter Klingström</t>
  </si>
  <si>
    <t>Simon Bengtsson</t>
  </si>
  <si>
    <t>Anton Laurell</t>
  </si>
  <si>
    <t>Lag 5</t>
  </si>
  <si>
    <t>Lag 6</t>
  </si>
  <si>
    <t>Arvid Rask</t>
  </si>
  <si>
    <t>Mathis Carlberg</t>
  </si>
  <si>
    <t>Mark Usov</t>
  </si>
  <si>
    <t>Oliver Leijon</t>
  </si>
  <si>
    <t>Nathalie Österlund</t>
  </si>
  <si>
    <t>Sofia Sahle</t>
  </si>
  <si>
    <t>Alvar Spaak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</si>
</sst>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 applyAlignment="1">
      <alignment horizontal="right" indent="1"/>
    </xf>
    <xf numFmtId="0" fontId="1" fillId="0" borderId="1" xfId="0" applyFont="1" applyBorder="1" applyAlignment="1">
      <alignment horizontal="left" indent="1"/>
    </xf>
    <xf numFmtId="0" fontId="3" fillId="2" borderId="1" xfId="0" applyFont="1" applyFill="1" applyBorder="1"/>
    <xf numFmtId="3" fontId="2" fillId="0" borderId="1" xfId="0" applyNumberFormat="1" applyFont="1" applyBorder="1" applyAlignment="1">
      <alignment horizontal="right" inden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0" fillId="0" borderId="1" xfId="0" applyBorder="1"/>
    <xf numFmtId="3" fontId="1" fillId="0" borderId="8" xfId="0" applyNumberFormat="1" applyFont="1" applyBorder="1" applyAlignment="1">
      <alignment horizontal="right" indent="1"/>
    </xf>
    <xf numFmtId="3" fontId="1" fillId="0" borderId="9" xfId="0" applyNumberFormat="1" applyFont="1" applyBorder="1" applyAlignment="1">
      <alignment horizontal="right" indent="1"/>
    </xf>
    <xf numFmtId="0" fontId="0" fillId="0" borderId="9" xfId="0" applyBorder="1"/>
    <xf numFmtId="0" fontId="2" fillId="0" borderId="1" xfId="0" applyFont="1" applyBorder="1" applyAlignment="1">
      <alignment horizontal="left" indent="1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3" fontId="2" fillId="0" borderId="8" xfId="0" applyNumberFormat="1" applyFon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6" fillId="0" borderId="1" xfId="0" applyFont="1" applyBorder="1"/>
    <xf numFmtId="0" fontId="2" fillId="0" borderId="1" xfId="0" applyFont="1" applyBorder="1" applyAlignment="1">
      <alignment horizontal="right" indent="1"/>
    </xf>
    <xf numFmtId="0" fontId="1" fillId="0" borderId="1" xfId="0" applyFont="1" applyBorder="1" applyAlignment="1">
      <alignment horizontal="right" indent="1"/>
    </xf>
    <xf numFmtId="0" fontId="6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" xfId="0" applyFont="1" applyBorder="1" applyAlignment="1">
      <alignment horizontal="right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5D8F-D399-489E-AB4D-DE38DCF714B7}">
  <dimension ref="A1:O30"/>
  <sheetViews>
    <sheetView workbookViewId="0">
      <selection activeCell="J8" sqref="J8"/>
    </sheetView>
  </sheetViews>
  <sheetFormatPr defaultRowHeight="13.8" x14ac:dyDescent="0.3"/>
  <cols>
    <col min="1" max="1" width="4.6640625" style="17" customWidth="1"/>
    <col min="2" max="2" width="24.77734375" style="6" customWidth="1"/>
    <col min="3" max="3" width="11" style="24" customWidth="1"/>
    <col min="4" max="4" width="20.77734375" style="3" customWidth="1"/>
    <col min="5" max="5" width="10.77734375" style="2" customWidth="1"/>
    <col min="6" max="6" width="20.77734375" style="3" customWidth="1"/>
    <col min="7" max="7" width="10.77734375" style="2" customWidth="1"/>
    <col min="8" max="8" width="20.77734375" style="3" customWidth="1"/>
    <col min="9" max="9" width="10.77734375" style="2" customWidth="1"/>
    <col min="10" max="10" width="20.77734375" style="3" customWidth="1"/>
    <col min="11" max="11" width="10.77734375" style="2" customWidth="1"/>
    <col min="12" max="12" width="10.77734375" style="7" customWidth="1"/>
    <col min="13" max="13" width="20.77734375" style="3" customWidth="1"/>
    <col min="14" max="14" width="8.88671875" style="17"/>
    <col min="15" max="16384" width="8.88671875" style="1"/>
  </cols>
  <sheetData>
    <row r="1" spans="1:15" ht="13.8" customHeight="1" x14ac:dyDescent="0.3">
      <c r="A1" s="27"/>
      <c r="B1" s="33" t="s">
        <v>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5" ht="13.8" customHeight="1" x14ac:dyDescent="0.3">
      <c r="A2" s="28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4" spans="1:15" s="6" customFormat="1" x14ac:dyDescent="0.3">
      <c r="A4" s="17"/>
      <c r="B4" s="4" t="s">
        <v>0</v>
      </c>
      <c r="C4" s="29" t="s">
        <v>344</v>
      </c>
      <c r="D4" s="15" t="s">
        <v>340</v>
      </c>
      <c r="E4" s="5" t="s">
        <v>3</v>
      </c>
      <c r="F4" s="15" t="s">
        <v>341</v>
      </c>
      <c r="G4" s="5" t="s">
        <v>3</v>
      </c>
      <c r="H4" s="15" t="s">
        <v>342</v>
      </c>
      <c r="I4" s="5" t="s">
        <v>3</v>
      </c>
      <c r="J4" s="15" t="s">
        <v>343</v>
      </c>
      <c r="K4" s="5" t="s">
        <v>3</v>
      </c>
      <c r="L4" s="16" t="s">
        <v>26</v>
      </c>
      <c r="M4" s="15" t="s">
        <v>27</v>
      </c>
      <c r="N4" s="17"/>
      <c r="O4" s="1"/>
    </row>
    <row r="5" spans="1:15" x14ac:dyDescent="0.3">
      <c r="A5" s="17">
        <v>1</v>
      </c>
      <c r="B5" s="6" t="s">
        <v>23</v>
      </c>
      <c r="C5" s="24">
        <v>3305</v>
      </c>
      <c r="D5" s="3" t="s">
        <v>64</v>
      </c>
      <c r="F5" s="3" t="s">
        <v>65</v>
      </c>
      <c r="L5" s="8" t="s">
        <v>331</v>
      </c>
      <c r="M5" s="3" t="s">
        <v>73</v>
      </c>
    </row>
    <row r="6" spans="1:15" x14ac:dyDescent="0.3">
      <c r="A6" s="17">
        <v>2</v>
      </c>
      <c r="B6" s="6" t="s">
        <v>8</v>
      </c>
      <c r="C6" s="24">
        <v>2441</v>
      </c>
      <c r="D6" s="3" t="s">
        <v>36</v>
      </c>
      <c r="F6" s="3" t="s">
        <v>35</v>
      </c>
      <c r="L6" s="8"/>
      <c r="M6" s="3" t="s">
        <v>37</v>
      </c>
    </row>
    <row r="7" spans="1:15" x14ac:dyDescent="0.3">
      <c r="A7" s="17">
        <v>3</v>
      </c>
      <c r="B7" s="6" t="s">
        <v>10</v>
      </c>
      <c r="C7" s="24">
        <v>2210</v>
      </c>
      <c r="D7" s="3" t="s">
        <v>358</v>
      </c>
      <c r="F7" s="3" t="s">
        <v>357</v>
      </c>
      <c r="H7" s="3" t="s">
        <v>356</v>
      </c>
      <c r="L7" s="8" t="s">
        <v>331</v>
      </c>
      <c r="M7" s="3" t="s">
        <v>40</v>
      </c>
    </row>
    <row r="8" spans="1:15" x14ac:dyDescent="0.3">
      <c r="A8" s="17">
        <v>4</v>
      </c>
      <c r="B8" s="6" t="s">
        <v>12</v>
      </c>
      <c r="C8" s="24">
        <v>2142</v>
      </c>
      <c r="D8" s="3" t="s">
        <v>43</v>
      </c>
      <c r="F8" s="3" t="s">
        <v>44</v>
      </c>
      <c r="L8" s="8" t="s">
        <v>331</v>
      </c>
      <c r="M8" s="3" t="s">
        <v>45</v>
      </c>
    </row>
    <row r="9" spans="1:15" x14ac:dyDescent="0.3">
      <c r="A9" s="17">
        <v>5</v>
      </c>
      <c r="B9" s="6" t="s">
        <v>20</v>
      </c>
      <c r="C9" s="24">
        <v>1880</v>
      </c>
      <c r="D9" s="3" t="s">
        <v>57</v>
      </c>
      <c r="F9" s="3" t="s">
        <v>58</v>
      </c>
      <c r="L9" s="8"/>
      <c r="M9" s="3" t="s">
        <v>70</v>
      </c>
    </row>
    <row r="10" spans="1:15" x14ac:dyDescent="0.3">
      <c r="A10" s="17">
        <v>6</v>
      </c>
      <c r="B10" s="6" t="s">
        <v>22</v>
      </c>
      <c r="C10" s="24">
        <v>1868</v>
      </c>
      <c r="D10" s="3" t="s">
        <v>63</v>
      </c>
      <c r="F10" s="3" t="s">
        <v>61</v>
      </c>
      <c r="H10" s="3" t="s">
        <v>62</v>
      </c>
      <c r="L10" s="8"/>
      <c r="M10" s="3" t="s">
        <v>72</v>
      </c>
    </row>
    <row r="11" spans="1:15" x14ac:dyDescent="0.3">
      <c r="A11" s="17">
        <v>7</v>
      </c>
      <c r="B11" s="6" t="s">
        <v>18</v>
      </c>
      <c r="C11" s="24">
        <v>1858</v>
      </c>
      <c r="D11" s="3" t="s">
        <v>56</v>
      </c>
      <c r="F11" s="3" t="s">
        <v>52</v>
      </c>
      <c r="H11" s="3" t="s">
        <v>53</v>
      </c>
      <c r="L11" s="8" t="s">
        <v>331</v>
      </c>
      <c r="M11" s="3" t="s">
        <v>54</v>
      </c>
    </row>
    <row r="12" spans="1:15" x14ac:dyDescent="0.3">
      <c r="A12" s="17">
        <v>8</v>
      </c>
      <c r="B12" s="6" t="s">
        <v>1</v>
      </c>
      <c r="C12" s="24">
        <v>1821</v>
      </c>
      <c r="D12" s="3" t="s">
        <v>32</v>
      </c>
      <c r="F12" s="3" t="s">
        <v>30</v>
      </c>
      <c r="L12" s="8"/>
      <c r="M12" s="3" t="s">
        <v>29</v>
      </c>
    </row>
    <row r="13" spans="1:15" x14ac:dyDescent="0.3">
      <c r="A13" s="17">
        <v>9</v>
      </c>
      <c r="B13" s="6" t="s">
        <v>14</v>
      </c>
      <c r="C13" s="24">
        <v>1569</v>
      </c>
      <c r="D13" s="3" t="s">
        <v>76</v>
      </c>
      <c r="F13" s="3" t="s">
        <v>75</v>
      </c>
      <c r="L13" s="8"/>
      <c r="M13" s="3" t="s">
        <v>81</v>
      </c>
    </row>
    <row r="14" spans="1:15" x14ac:dyDescent="0.3">
      <c r="A14" s="17">
        <v>10</v>
      </c>
      <c r="B14" s="6" t="s">
        <v>11</v>
      </c>
      <c r="C14" s="24">
        <v>1450</v>
      </c>
      <c r="D14" s="3" t="s">
        <v>41</v>
      </c>
      <c r="F14" s="3" t="s">
        <v>42</v>
      </c>
      <c r="H14" s="3" t="s">
        <v>55</v>
      </c>
      <c r="L14" s="8" t="s">
        <v>331</v>
      </c>
      <c r="M14" s="3" t="s">
        <v>40</v>
      </c>
    </row>
    <row r="15" spans="1:15" x14ac:dyDescent="0.3">
      <c r="A15" s="17">
        <v>11</v>
      </c>
      <c r="B15" s="6" t="s">
        <v>13</v>
      </c>
      <c r="C15" s="24">
        <v>1428</v>
      </c>
      <c r="D15" s="3" t="s">
        <v>46</v>
      </c>
      <c r="F15" s="3" t="s">
        <v>47</v>
      </c>
      <c r="L15" s="8"/>
      <c r="M15" s="3" t="s">
        <v>48</v>
      </c>
    </row>
    <row r="16" spans="1:15" x14ac:dyDescent="0.3">
      <c r="A16" s="17">
        <v>12</v>
      </c>
      <c r="B16" s="6" t="s">
        <v>7</v>
      </c>
      <c r="C16" s="24">
        <v>1426</v>
      </c>
      <c r="D16" s="3" t="s">
        <v>33</v>
      </c>
      <c r="F16" s="3" t="s">
        <v>34</v>
      </c>
      <c r="L16" s="8"/>
      <c r="M16" s="3" t="s">
        <v>31</v>
      </c>
    </row>
    <row r="17" spans="1:13" x14ac:dyDescent="0.3">
      <c r="A17" s="17">
        <v>13</v>
      </c>
      <c r="B17" s="6" t="s">
        <v>24</v>
      </c>
      <c r="C17" s="24">
        <v>1366</v>
      </c>
      <c r="D17" s="3" t="s">
        <v>66</v>
      </c>
      <c r="F17" s="3" t="s">
        <v>67</v>
      </c>
      <c r="L17" s="8"/>
      <c r="M17" s="3" t="s">
        <v>74</v>
      </c>
    </row>
    <row r="18" spans="1:13" x14ac:dyDescent="0.3">
      <c r="A18" s="17">
        <v>14</v>
      </c>
      <c r="B18" s="6" t="s">
        <v>21</v>
      </c>
      <c r="C18" s="24">
        <v>1268</v>
      </c>
      <c r="D18" s="3" t="s">
        <v>59</v>
      </c>
      <c r="F18" s="18" t="s">
        <v>60</v>
      </c>
      <c r="L18" s="8"/>
      <c r="M18" s="3" t="s">
        <v>71</v>
      </c>
    </row>
    <row r="19" spans="1:13" x14ac:dyDescent="0.3">
      <c r="A19" s="17">
        <v>15</v>
      </c>
      <c r="B19" s="6" t="s">
        <v>17</v>
      </c>
      <c r="C19" s="24">
        <v>1178</v>
      </c>
      <c r="D19" s="3" t="s">
        <v>49</v>
      </c>
      <c r="F19" s="3" t="s">
        <v>50</v>
      </c>
      <c r="L19" s="8"/>
      <c r="M19" s="3" t="s">
        <v>51</v>
      </c>
    </row>
    <row r="20" spans="1:13" x14ac:dyDescent="0.3">
      <c r="A20" s="17">
        <v>16</v>
      </c>
      <c r="B20" s="6" t="s">
        <v>16</v>
      </c>
      <c r="C20" s="24">
        <v>1090</v>
      </c>
      <c r="D20" s="3" t="s">
        <v>80</v>
      </c>
      <c r="F20" s="18" t="s">
        <v>79</v>
      </c>
      <c r="L20" s="8"/>
      <c r="M20" s="3" t="s">
        <v>383</v>
      </c>
    </row>
    <row r="21" spans="1:13" x14ac:dyDescent="0.3">
      <c r="A21" s="17">
        <v>17</v>
      </c>
      <c r="B21" s="6" t="s">
        <v>15</v>
      </c>
      <c r="C21" s="24">
        <v>927</v>
      </c>
      <c r="D21" s="3" t="s">
        <v>77</v>
      </c>
      <c r="F21" s="3" t="s">
        <v>78</v>
      </c>
      <c r="L21" s="8"/>
      <c r="M21" s="3" t="s">
        <v>382</v>
      </c>
    </row>
    <row r="22" spans="1:13" x14ac:dyDescent="0.3">
      <c r="A22" s="17">
        <v>18</v>
      </c>
      <c r="B22" s="6" t="s">
        <v>25</v>
      </c>
      <c r="C22" s="24">
        <v>888</v>
      </c>
      <c r="D22" s="3" t="s">
        <v>68</v>
      </c>
      <c r="F22" s="18" t="s">
        <v>69</v>
      </c>
      <c r="L22" s="8"/>
      <c r="M22" s="3" t="s">
        <v>74</v>
      </c>
    </row>
    <row r="24" spans="1:13" x14ac:dyDescent="0.3">
      <c r="B24" s="4" t="s">
        <v>338</v>
      </c>
      <c r="C24" s="29">
        <v>18</v>
      </c>
      <c r="D24" s="15" t="s">
        <v>339</v>
      </c>
      <c r="E24" s="5" t="s">
        <v>344</v>
      </c>
      <c r="F24" s="15" t="s">
        <v>345</v>
      </c>
      <c r="G24" s="5" t="s">
        <v>344</v>
      </c>
      <c r="H24" s="15" t="s">
        <v>346</v>
      </c>
      <c r="I24" s="5" t="s">
        <v>344</v>
      </c>
      <c r="J24" s="15"/>
      <c r="K24" s="5"/>
    </row>
    <row r="25" spans="1:13" x14ac:dyDescent="0.3">
      <c r="B25" s="6" t="s">
        <v>332</v>
      </c>
      <c r="C25" s="25">
        <v>3</v>
      </c>
      <c r="D25" s="15" t="s">
        <v>23</v>
      </c>
      <c r="E25" s="2">
        <v>3305</v>
      </c>
      <c r="F25" s="3" t="s">
        <v>1</v>
      </c>
      <c r="G25" s="2">
        <v>1821</v>
      </c>
      <c r="H25" s="3" t="s">
        <v>16</v>
      </c>
      <c r="I25" s="2">
        <v>1090</v>
      </c>
    </row>
    <row r="26" spans="1:13" x14ac:dyDescent="0.3">
      <c r="B26" s="6" t="s">
        <v>333</v>
      </c>
      <c r="C26" s="25">
        <v>3</v>
      </c>
      <c r="D26" s="3" t="s">
        <v>8</v>
      </c>
      <c r="E26" s="2">
        <v>2441</v>
      </c>
      <c r="F26" s="15" t="s">
        <v>18</v>
      </c>
      <c r="G26" s="2">
        <v>1858</v>
      </c>
      <c r="H26" s="3" t="s">
        <v>7</v>
      </c>
      <c r="I26" s="2">
        <v>1426</v>
      </c>
    </row>
    <row r="27" spans="1:13" x14ac:dyDescent="0.3">
      <c r="B27" s="6" t="s">
        <v>334</v>
      </c>
      <c r="C27" s="25">
        <v>3</v>
      </c>
      <c r="D27" s="15" t="s">
        <v>10</v>
      </c>
      <c r="E27" s="2">
        <v>2210</v>
      </c>
      <c r="F27" s="3" t="s">
        <v>17</v>
      </c>
      <c r="G27" s="2">
        <v>1178</v>
      </c>
      <c r="H27" s="3" t="s">
        <v>25</v>
      </c>
      <c r="I27" s="2">
        <v>888</v>
      </c>
    </row>
    <row r="28" spans="1:13" x14ac:dyDescent="0.3">
      <c r="B28" s="6" t="s">
        <v>335</v>
      </c>
      <c r="C28" s="25">
        <v>3</v>
      </c>
      <c r="D28" s="15" t="s">
        <v>12</v>
      </c>
      <c r="E28" s="2">
        <v>2142</v>
      </c>
      <c r="F28" s="3" t="s">
        <v>24</v>
      </c>
      <c r="G28" s="2">
        <v>1386</v>
      </c>
      <c r="H28" s="3" t="s">
        <v>21</v>
      </c>
      <c r="I28" s="2">
        <v>1268</v>
      </c>
    </row>
    <row r="29" spans="1:13" x14ac:dyDescent="0.3">
      <c r="B29" s="6" t="s">
        <v>336</v>
      </c>
      <c r="C29" s="25">
        <v>3</v>
      </c>
      <c r="D29" s="3" t="s">
        <v>20</v>
      </c>
      <c r="E29" s="2">
        <v>1880</v>
      </c>
      <c r="F29" s="15" t="s">
        <v>11</v>
      </c>
      <c r="G29" s="2">
        <v>1450</v>
      </c>
      <c r="H29" s="3" t="s">
        <v>15</v>
      </c>
      <c r="I29" s="2">
        <v>927</v>
      </c>
    </row>
    <row r="30" spans="1:13" x14ac:dyDescent="0.3">
      <c r="B30" s="6" t="s">
        <v>337</v>
      </c>
      <c r="C30" s="25">
        <v>3</v>
      </c>
      <c r="D30" s="3" t="s">
        <v>22</v>
      </c>
      <c r="E30" s="2">
        <v>1868</v>
      </c>
      <c r="F30" s="3" t="s">
        <v>14</v>
      </c>
      <c r="G30" s="2">
        <v>1569</v>
      </c>
      <c r="H30" s="3" t="s">
        <v>13</v>
      </c>
      <c r="I30" s="2">
        <v>1428</v>
      </c>
    </row>
  </sheetData>
  <mergeCells count="1">
    <mergeCell ref="B1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AD60D-D9C3-4D1A-AA98-1ABE79A66F4B}">
  <dimension ref="A1:P39"/>
  <sheetViews>
    <sheetView workbookViewId="0">
      <selection activeCell="I5" sqref="I5"/>
    </sheetView>
  </sheetViews>
  <sheetFormatPr defaultRowHeight="13.8" x14ac:dyDescent="0.3"/>
  <cols>
    <col min="1" max="1" width="6.21875" style="30" customWidth="1"/>
    <col min="2" max="2" width="20.33203125" style="6" customWidth="1"/>
    <col min="3" max="3" width="10.77734375" style="24" customWidth="1"/>
    <col min="4" max="4" width="24.77734375" style="3" customWidth="1"/>
    <col min="5" max="5" width="10.77734375" style="2" customWidth="1"/>
    <col min="6" max="6" width="24.77734375" style="3" customWidth="1"/>
    <col min="7" max="7" width="10.77734375" style="2" customWidth="1"/>
    <col min="8" max="8" width="20.77734375" style="3" customWidth="1"/>
    <col min="9" max="9" width="10.77734375" style="2" customWidth="1"/>
    <col min="10" max="10" width="20.77734375" style="3" customWidth="1"/>
    <col min="11" max="11" width="10.77734375" style="2" customWidth="1"/>
    <col min="12" max="12" width="10.77734375" style="7" customWidth="1"/>
    <col min="13" max="13" width="20.77734375" style="3" customWidth="1"/>
    <col min="14" max="14" width="10.77734375" style="17" customWidth="1"/>
    <col min="15" max="15" width="20.77734375" style="1" customWidth="1"/>
    <col min="16" max="16" width="10.77734375" style="1" customWidth="1"/>
    <col min="17" max="16384" width="8.88671875" style="1"/>
  </cols>
  <sheetData>
    <row r="1" spans="1:15" ht="13.8" customHeight="1" x14ac:dyDescent="0.3">
      <c r="A1" s="31"/>
      <c r="B1" s="33" t="s">
        <v>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5" ht="13.8" customHeight="1" x14ac:dyDescent="0.3">
      <c r="A2" s="32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4" spans="1:15" s="6" customFormat="1" x14ac:dyDescent="0.3">
      <c r="A4" s="30"/>
      <c r="B4" s="4" t="s">
        <v>82</v>
      </c>
      <c r="C4" s="29" t="s">
        <v>344</v>
      </c>
      <c r="D4" s="19" t="s">
        <v>2</v>
      </c>
      <c r="E4" s="20" t="s">
        <v>3</v>
      </c>
      <c r="F4" s="19" t="s">
        <v>4</v>
      </c>
      <c r="G4" s="20" t="s">
        <v>3</v>
      </c>
      <c r="H4" s="19" t="s">
        <v>5</v>
      </c>
      <c r="I4" s="20" t="s">
        <v>3</v>
      </c>
      <c r="J4" s="19" t="s">
        <v>6</v>
      </c>
      <c r="K4" s="5" t="s">
        <v>3</v>
      </c>
      <c r="L4" s="16" t="s">
        <v>26</v>
      </c>
      <c r="M4" s="19" t="s">
        <v>27</v>
      </c>
      <c r="N4" s="17"/>
      <c r="O4" s="1"/>
    </row>
    <row r="5" spans="1:15" ht="14.4" x14ac:dyDescent="0.3">
      <c r="A5" s="30">
        <v>1</v>
      </c>
      <c r="B5" s="6" t="s">
        <v>92</v>
      </c>
      <c r="C5" s="24">
        <v>5807</v>
      </c>
      <c r="D5" s="21" t="s">
        <v>130</v>
      </c>
      <c r="F5" s="21" t="s">
        <v>153</v>
      </c>
      <c r="H5" s="21" t="s">
        <v>181</v>
      </c>
      <c r="J5" s="21"/>
      <c r="L5" s="8" t="s">
        <v>331</v>
      </c>
      <c r="M5" s="11" t="s">
        <v>73</v>
      </c>
    </row>
    <row r="6" spans="1:15" ht="14.4" x14ac:dyDescent="0.3">
      <c r="A6" s="30">
        <v>2</v>
      </c>
      <c r="B6" s="6" t="s">
        <v>99</v>
      </c>
      <c r="C6" s="24">
        <v>5556</v>
      </c>
      <c r="D6" s="21" t="s">
        <v>138</v>
      </c>
      <c r="F6" s="21" t="s">
        <v>168</v>
      </c>
      <c r="H6" s="21" t="s">
        <v>160</v>
      </c>
      <c r="J6" s="21" t="s">
        <v>189</v>
      </c>
      <c r="L6" s="8" t="s">
        <v>331</v>
      </c>
      <c r="M6" s="11" t="s">
        <v>114</v>
      </c>
    </row>
    <row r="7" spans="1:15" ht="14.4" x14ac:dyDescent="0.3">
      <c r="A7" s="30">
        <v>3</v>
      </c>
      <c r="B7" s="6" t="s">
        <v>20</v>
      </c>
      <c r="C7" s="24">
        <v>5440</v>
      </c>
      <c r="D7" s="21" t="s">
        <v>126</v>
      </c>
      <c r="F7" s="21" t="s">
        <v>149</v>
      </c>
      <c r="H7" s="21" t="s">
        <v>177</v>
      </c>
      <c r="J7" s="21"/>
      <c r="L7" s="8" t="s">
        <v>331</v>
      </c>
      <c r="M7" s="11" t="s">
        <v>107</v>
      </c>
    </row>
    <row r="8" spans="1:15" ht="14.4" x14ac:dyDescent="0.3">
      <c r="A8" s="30">
        <v>4</v>
      </c>
      <c r="B8" s="6" t="s">
        <v>19</v>
      </c>
      <c r="C8" s="24">
        <v>5037</v>
      </c>
      <c r="D8" s="21" t="s">
        <v>123</v>
      </c>
      <c r="F8" s="21" t="s">
        <v>146</v>
      </c>
      <c r="H8" s="21" t="s">
        <v>174</v>
      </c>
      <c r="J8" s="21" t="s">
        <v>163</v>
      </c>
      <c r="L8" s="8" t="s">
        <v>331</v>
      </c>
      <c r="M8" s="11" t="s">
        <v>104</v>
      </c>
    </row>
    <row r="9" spans="1:15" ht="14.4" x14ac:dyDescent="0.3">
      <c r="A9" s="30">
        <v>5</v>
      </c>
      <c r="B9" s="6" t="s">
        <v>10</v>
      </c>
      <c r="C9" s="24">
        <v>5028</v>
      </c>
      <c r="D9" s="21" t="s">
        <v>360</v>
      </c>
      <c r="F9" s="21" t="s">
        <v>118</v>
      </c>
      <c r="H9" s="21" t="s">
        <v>171</v>
      </c>
      <c r="J9" s="21"/>
      <c r="L9" s="8" t="s">
        <v>331</v>
      </c>
      <c r="M9" s="11" t="s">
        <v>40</v>
      </c>
    </row>
    <row r="10" spans="1:15" ht="14.4" x14ac:dyDescent="0.3">
      <c r="A10" s="30">
        <v>6</v>
      </c>
      <c r="B10" s="6" t="s">
        <v>11</v>
      </c>
      <c r="C10" s="24">
        <v>4738</v>
      </c>
      <c r="D10" s="21" t="s">
        <v>119</v>
      </c>
      <c r="F10" s="21" t="s">
        <v>142</v>
      </c>
      <c r="H10" s="21" t="s">
        <v>172</v>
      </c>
      <c r="J10" s="21"/>
      <c r="L10" s="8" t="s">
        <v>331</v>
      </c>
      <c r="M10" s="11" t="s">
        <v>40</v>
      </c>
    </row>
    <row r="11" spans="1:15" ht="14.4" x14ac:dyDescent="0.3">
      <c r="A11" s="30">
        <v>7</v>
      </c>
      <c r="B11" s="6" t="s">
        <v>12</v>
      </c>
      <c r="C11" s="24">
        <v>4617</v>
      </c>
      <c r="D11" s="21" t="s">
        <v>121</v>
      </c>
      <c r="F11" s="21" t="s">
        <v>144</v>
      </c>
      <c r="H11" s="26" t="s">
        <v>417</v>
      </c>
      <c r="J11" s="21" t="s">
        <v>418</v>
      </c>
      <c r="L11" s="8" t="s">
        <v>331</v>
      </c>
      <c r="M11" s="11" t="s">
        <v>45</v>
      </c>
    </row>
    <row r="12" spans="1:15" ht="14.4" x14ac:dyDescent="0.3">
      <c r="A12" s="30">
        <v>8</v>
      </c>
      <c r="B12" s="6" t="s">
        <v>88</v>
      </c>
      <c r="C12" s="24">
        <v>4545</v>
      </c>
      <c r="D12" s="21" t="s">
        <v>178</v>
      </c>
      <c r="F12" s="21" t="s">
        <v>150</v>
      </c>
      <c r="H12" s="21" t="s">
        <v>127</v>
      </c>
      <c r="J12" s="21"/>
      <c r="L12" s="8"/>
      <c r="M12" s="11" t="s">
        <v>108</v>
      </c>
    </row>
    <row r="13" spans="1:15" ht="14.4" x14ac:dyDescent="0.3">
      <c r="A13" s="30">
        <v>9</v>
      </c>
      <c r="B13" s="6" t="s">
        <v>85</v>
      </c>
      <c r="C13" s="24">
        <v>4249</v>
      </c>
      <c r="D13" s="21" t="s">
        <v>120</v>
      </c>
      <c r="F13" s="21" t="s">
        <v>143</v>
      </c>
      <c r="H13" s="21" t="s">
        <v>173</v>
      </c>
      <c r="J13" s="21"/>
      <c r="L13" s="8" t="s">
        <v>331</v>
      </c>
      <c r="M13" s="11" t="s">
        <v>40</v>
      </c>
    </row>
    <row r="14" spans="1:15" ht="14.4" x14ac:dyDescent="0.3">
      <c r="A14" s="30">
        <v>10</v>
      </c>
      <c r="B14" s="6" t="s">
        <v>96</v>
      </c>
      <c r="C14" s="24">
        <v>4046</v>
      </c>
      <c r="D14" s="21" t="s">
        <v>134</v>
      </c>
      <c r="F14" s="21" t="s">
        <v>156</v>
      </c>
      <c r="H14" s="21" t="s">
        <v>185</v>
      </c>
      <c r="J14" s="21" t="s">
        <v>165</v>
      </c>
      <c r="L14" s="8"/>
      <c r="M14" s="11" t="s">
        <v>111</v>
      </c>
    </row>
    <row r="15" spans="1:15" ht="14.4" x14ac:dyDescent="0.3">
      <c r="A15" s="30">
        <v>11</v>
      </c>
      <c r="B15" s="6" t="s">
        <v>93</v>
      </c>
      <c r="C15" s="24">
        <v>3945</v>
      </c>
      <c r="D15" s="21" t="s">
        <v>131</v>
      </c>
      <c r="F15" s="21" t="s">
        <v>182</v>
      </c>
      <c r="H15" s="21" t="s">
        <v>154</v>
      </c>
      <c r="J15" s="21"/>
      <c r="L15" s="8" t="s">
        <v>331</v>
      </c>
      <c r="M15" s="11" t="s">
        <v>23</v>
      </c>
    </row>
    <row r="16" spans="1:15" ht="14.4" x14ac:dyDescent="0.3">
      <c r="A16" s="30">
        <v>12</v>
      </c>
      <c r="B16" s="6" t="s">
        <v>86</v>
      </c>
      <c r="C16" s="24">
        <v>3904</v>
      </c>
      <c r="D16" s="21" t="s">
        <v>124</v>
      </c>
      <c r="F16" s="21" t="s">
        <v>147</v>
      </c>
      <c r="H16" s="21" t="s">
        <v>175</v>
      </c>
      <c r="J16" s="21" t="s">
        <v>164</v>
      </c>
      <c r="L16" s="8" t="s">
        <v>331</v>
      </c>
      <c r="M16" s="11" t="s">
        <v>105</v>
      </c>
    </row>
    <row r="17" spans="1:13" ht="14.4" x14ac:dyDescent="0.3">
      <c r="A17" s="30">
        <v>13</v>
      </c>
      <c r="B17" s="6" t="s">
        <v>21</v>
      </c>
      <c r="C17" s="24">
        <v>3903</v>
      </c>
      <c r="D17" s="21" t="s">
        <v>122</v>
      </c>
      <c r="F17" s="21" t="s">
        <v>361</v>
      </c>
      <c r="H17" s="21" t="s">
        <v>145</v>
      </c>
      <c r="J17" s="21" t="s">
        <v>162</v>
      </c>
      <c r="L17" s="8" t="s">
        <v>331</v>
      </c>
      <c r="M17" s="11" t="s">
        <v>103</v>
      </c>
    </row>
    <row r="18" spans="1:13" ht="14.4" x14ac:dyDescent="0.3">
      <c r="A18" s="30">
        <v>14</v>
      </c>
      <c r="B18" s="6" t="s">
        <v>97</v>
      </c>
      <c r="C18" s="24">
        <v>3868</v>
      </c>
      <c r="D18" s="3" t="s">
        <v>423</v>
      </c>
      <c r="F18" s="21" t="s">
        <v>158</v>
      </c>
      <c r="H18" s="21" t="s">
        <v>136</v>
      </c>
      <c r="J18" s="21" t="s">
        <v>187</v>
      </c>
      <c r="L18" s="8"/>
      <c r="M18" s="11" t="s">
        <v>112</v>
      </c>
    </row>
    <row r="19" spans="1:13" ht="14.4" x14ac:dyDescent="0.3">
      <c r="A19" s="30">
        <v>15</v>
      </c>
      <c r="B19" s="6" t="s">
        <v>84</v>
      </c>
      <c r="C19" s="24">
        <v>3511</v>
      </c>
      <c r="D19" s="21" t="s">
        <v>117</v>
      </c>
      <c r="F19" s="21" t="s">
        <v>141</v>
      </c>
      <c r="H19" s="21" t="s">
        <v>170</v>
      </c>
      <c r="J19" s="21"/>
      <c r="L19" s="8"/>
      <c r="M19" s="11" t="s">
        <v>102</v>
      </c>
    </row>
    <row r="20" spans="1:13" ht="14.4" x14ac:dyDescent="0.3">
      <c r="A20" s="30">
        <v>16</v>
      </c>
      <c r="B20" s="6" t="s">
        <v>384</v>
      </c>
      <c r="C20" s="24">
        <v>3476</v>
      </c>
      <c r="D20" s="22" t="s">
        <v>390</v>
      </c>
      <c r="E20" s="13"/>
      <c r="F20" s="22" t="s">
        <v>391</v>
      </c>
      <c r="G20" s="13"/>
      <c r="H20" s="22" t="s">
        <v>393</v>
      </c>
      <c r="I20" s="13"/>
      <c r="J20" s="22" t="s">
        <v>392</v>
      </c>
      <c r="L20" s="8" t="s">
        <v>331</v>
      </c>
      <c r="M20" s="14"/>
    </row>
    <row r="21" spans="1:13" ht="14.4" x14ac:dyDescent="0.3">
      <c r="A21" s="30">
        <v>17</v>
      </c>
      <c r="B21" s="6" t="s">
        <v>89</v>
      </c>
      <c r="C21" s="24">
        <v>3469</v>
      </c>
      <c r="D21" s="21" t="s">
        <v>128</v>
      </c>
      <c r="F21" s="21" t="s">
        <v>362</v>
      </c>
      <c r="H21" s="21" t="s">
        <v>179</v>
      </c>
      <c r="J21" s="21" t="s">
        <v>151</v>
      </c>
      <c r="L21" s="8"/>
      <c r="M21" s="11" t="s">
        <v>109</v>
      </c>
    </row>
    <row r="22" spans="1:13" ht="14.4" x14ac:dyDescent="0.3">
      <c r="A22" s="30">
        <v>18</v>
      </c>
      <c r="B22" s="6" t="s">
        <v>91</v>
      </c>
      <c r="C22" s="24">
        <v>2912</v>
      </c>
      <c r="D22" s="21" t="s">
        <v>355</v>
      </c>
      <c r="F22" s="21" t="s">
        <v>365</v>
      </c>
      <c r="H22" s="21" t="s">
        <v>180</v>
      </c>
      <c r="J22" s="21"/>
      <c r="L22" s="8"/>
      <c r="M22" s="11" t="s">
        <v>354</v>
      </c>
    </row>
    <row r="23" spans="1:13" ht="14.4" x14ac:dyDescent="0.3">
      <c r="A23" s="30">
        <v>19</v>
      </c>
      <c r="B23" s="6" t="s">
        <v>83</v>
      </c>
      <c r="C23" s="24">
        <v>2825</v>
      </c>
      <c r="D23" s="21" t="s">
        <v>116</v>
      </c>
      <c r="F23" s="21" t="s">
        <v>140</v>
      </c>
      <c r="H23" s="21" t="s">
        <v>169</v>
      </c>
      <c r="J23" s="21"/>
      <c r="L23" s="8" t="s">
        <v>331</v>
      </c>
      <c r="M23" s="11" t="s">
        <v>101</v>
      </c>
    </row>
    <row r="24" spans="1:13" ht="14.4" x14ac:dyDescent="0.3">
      <c r="A24" s="30">
        <v>20</v>
      </c>
      <c r="B24" s="6" t="s">
        <v>94</v>
      </c>
      <c r="C24" s="24">
        <v>2770</v>
      </c>
      <c r="D24" s="21" t="s">
        <v>155</v>
      </c>
      <c r="F24" s="21" t="s">
        <v>132</v>
      </c>
      <c r="H24" s="21" t="s">
        <v>183</v>
      </c>
      <c r="J24" s="21"/>
      <c r="L24" s="8" t="s">
        <v>331</v>
      </c>
      <c r="M24" s="11" t="s">
        <v>73</v>
      </c>
    </row>
    <row r="25" spans="1:13" ht="14.4" x14ac:dyDescent="0.3">
      <c r="A25" s="30">
        <v>21</v>
      </c>
      <c r="B25" s="6" t="s">
        <v>348</v>
      </c>
      <c r="C25" s="24">
        <v>2682</v>
      </c>
      <c r="D25" s="22" t="s">
        <v>349</v>
      </c>
      <c r="E25" s="13"/>
      <c r="F25" s="22" t="s">
        <v>350</v>
      </c>
      <c r="G25" s="13"/>
      <c r="H25" s="22" t="s">
        <v>351</v>
      </c>
      <c r="I25" s="13"/>
      <c r="J25" s="22" t="s">
        <v>352</v>
      </c>
      <c r="L25" s="8"/>
      <c r="M25" s="14" t="s">
        <v>353</v>
      </c>
    </row>
    <row r="26" spans="1:13" ht="14.4" x14ac:dyDescent="0.3">
      <c r="A26" s="30">
        <v>22</v>
      </c>
      <c r="B26" s="6" t="s">
        <v>95</v>
      </c>
      <c r="C26" s="24">
        <v>2494</v>
      </c>
      <c r="D26" s="21" t="s">
        <v>366</v>
      </c>
      <c r="F26" s="21" t="s">
        <v>184</v>
      </c>
      <c r="H26" s="21" t="s">
        <v>133</v>
      </c>
      <c r="J26" s="21"/>
      <c r="L26" s="8" t="s">
        <v>331</v>
      </c>
      <c r="M26" s="11" t="s">
        <v>73</v>
      </c>
    </row>
    <row r="27" spans="1:13" ht="14.4" x14ac:dyDescent="0.3">
      <c r="A27" s="30">
        <v>23</v>
      </c>
      <c r="B27" s="6" t="s">
        <v>98</v>
      </c>
      <c r="C27" s="24">
        <v>2454</v>
      </c>
      <c r="D27" s="21" t="s">
        <v>137</v>
      </c>
      <c r="F27" s="21" t="s">
        <v>167</v>
      </c>
      <c r="H27" s="21" t="s">
        <v>159</v>
      </c>
      <c r="J27" s="21" t="s">
        <v>188</v>
      </c>
      <c r="L27" s="8"/>
      <c r="M27" s="11" t="s">
        <v>113</v>
      </c>
    </row>
    <row r="28" spans="1:13" ht="14.4" x14ac:dyDescent="0.3">
      <c r="A28" s="30">
        <v>24</v>
      </c>
      <c r="B28" s="6" t="s">
        <v>100</v>
      </c>
      <c r="C28" s="24">
        <v>2373</v>
      </c>
      <c r="D28" s="21" t="s">
        <v>139</v>
      </c>
      <c r="F28" s="21" t="s">
        <v>161</v>
      </c>
      <c r="H28" s="21" t="s">
        <v>190</v>
      </c>
      <c r="J28" s="21"/>
      <c r="L28" s="8"/>
      <c r="M28" s="11" t="s">
        <v>115</v>
      </c>
    </row>
    <row r="29" spans="1:13" ht="14.4" x14ac:dyDescent="0.3">
      <c r="A29" s="30">
        <v>25</v>
      </c>
      <c r="B29" s="6" t="s">
        <v>87</v>
      </c>
      <c r="C29" s="24">
        <v>2324</v>
      </c>
      <c r="D29" s="21" t="s">
        <v>176</v>
      </c>
      <c r="F29" s="21" t="s">
        <v>148</v>
      </c>
      <c r="H29" s="21" t="s">
        <v>125</v>
      </c>
      <c r="J29" s="21"/>
      <c r="L29" s="8" t="s">
        <v>331</v>
      </c>
      <c r="M29" s="11" t="s">
        <v>106</v>
      </c>
    </row>
    <row r="30" spans="1:13" ht="14.4" x14ac:dyDescent="0.3">
      <c r="A30" s="30">
        <v>26</v>
      </c>
      <c r="B30" s="6" t="s">
        <v>17</v>
      </c>
      <c r="C30" s="24">
        <v>2136</v>
      </c>
      <c r="D30" s="21" t="s">
        <v>157</v>
      </c>
      <c r="F30" s="21" t="s">
        <v>186</v>
      </c>
      <c r="H30" s="21" t="s">
        <v>135</v>
      </c>
      <c r="J30" s="21" t="s">
        <v>166</v>
      </c>
      <c r="L30" s="8"/>
      <c r="M30" s="11" t="s">
        <v>51</v>
      </c>
    </row>
    <row r="31" spans="1:13" ht="14.4" x14ac:dyDescent="0.3">
      <c r="A31" s="30">
        <v>27</v>
      </c>
      <c r="B31" s="6" t="s">
        <v>377</v>
      </c>
      <c r="C31" s="24">
        <v>2106</v>
      </c>
      <c r="D31" s="22" t="s">
        <v>378</v>
      </c>
      <c r="E31" s="13"/>
      <c r="F31" s="22" t="s">
        <v>379</v>
      </c>
      <c r="G31" s="13"/>
      <c r="H31" s="22" t="s">
        <v>380</v>
      </c>
      <c r="I31" s="13"/>
      <c r="J31" s="22"/>
      <c r="L31" s="8"/>
      <c r="M31" s="14" t="s">
        <v>381</v>
      </c>
    </row>
    <row r="32" spans="1:13" x14ac:dyDescent="0.3">
      <c r="D32" s="10"/>
      <c r="E32" s="13"/>
      <c r="F32" s="10"/>
      <c r="G32" s="13"/>
      <c r="H32" s="10"/>
      <c r="I32" s="13"/>
      <c r="J32" s="10"/>
      <c r="M32" s="10"/>
    </row>
    <row r="33" spans="2:16" x14ac:dyDescent="0.3">
      <c r="B33" s="4" t="s">
        <v>338</v>
      </c>
      <c r="C33" s="29">
        <v>27</v>
      </c>
      <c r="D33" s="15" t="s">
        <v>339</v>
      </c>
      <c r="E33" s="5" t="s">
        <v>344</v>
      </c>
      <c r="F33" s="15" t="s">
        <v>345</v>
      </c>
      <c r="G33" s="5" t="s">
        <v>344</v>
      </c>
      <c r="H33" s="15" t="s">
        <v>346</v>
      </c>
      <c r="I33" s="5" t="s">
        <v>344</v>
      </c>
      <c r="J33" s="15" t="s">
        <v>347</v>
      </c>
      <c r="K33" s="5" t="s">
        <v>344</v>
      </c>
      <c r="M33" s="15" t="s">
        <v>415</v>
      </c>
      <c r="N33" s="17" t="s">
        <v>344</v>
      </c>
      <c r="O33" s="15" t="s">
        <v>416</v>
      </c>
      <c r="P33" s="24" t="s">
        <v>344</v>
      </c>
    </row>
    <row r="34" spans="2:16" x14ac:dyDescent="0.3">
      <c r="B34" s="6" t="s">
        <v>332</v>
      </c>
      <c r="C34" s="25">
        <v>3</v>
      </c>
      <c r="D34" s="15" t="s">
        <v>92</v>
      </c>
      <c r="E34" s="2">
        <v>5807</v>
      </c>
      <c r="F34" s="3" t="s">
        <v>85</v>
      </c>
      <c r="G34" s="2">
        <v>4249</v>
      </c>
      <c r="H34" s="3" t="s">
        <v>89</v>
      </c>
      <c r="I34" s="2">
        <v>3469</v>
      </c>
    </row>
    <row r="35" spans="2:16" x14ac:dyDescent="0.3">
      <c r="B35" s="6" t="s">
        <v>333</v>
      </c>
      <c r="C35" s="25">
        <v>4</v>
      </c>
      <c r="D35" s="15" t="s">
        <v>99</v>
      </c>
      <c r="E35" s="2">
        <v>5556</v>
      </c>
      <c r="F35" s="3" t="s">
        <v>96</v>
      </c>
      <c r="G35" s="2">
        <v>4046</v>
      </c>
      <c r="H35" s="3" t="s">
        <v>91</v>
      </c>
      <c r="I35" s="2">
        <v>2912</v>
      </c>
      <c r="J35" s="3" t="s">
        <v>87</v>
      </c>
      <c r="K35" s="2">
        <v>2324</v>
      </c>
    </row>
    <row r="36" spans="2:16" x14ac:dyDescent="0.3">
      <c r="B36" s="6" t="s">
        <v>334</v>
      </c>
      <c r="C36" s="25">
        <v>4</v>
      </c>
      <c r="D36" s="15" t="s">
        <v>20</v>
      </c>
      <c r="E36" s="2">
        <v>5440</v>
      </c>
      <c r="F36" s="3" t="s">
        <v>93</v>
      </c>
      <c r="G36" s="2">
        <v>3945</v>
      </c>
      <c r="H36" s="3" t="s">
        <v>21</v>
      </c>
      <c r="I36" s="2">
        <v>3903</v>
      </c>
      <c r="J36" s="3" t="s">
        <v>12</v>
      </c>
      <c r="K36" s="2">
        <v>3433</v>
      </c>
    </row>
    <row r="37" spans="2:16" x14ac:dyDescent="0.3">
      <c r="B37" s="6" t="s">
        <v>335</v>
      </c>
      <c r="C37" s="25">
        <v>4</v>
      </c>
      <c r="D37" s="15" t="s">
        <v>19</v>
      </c>
      <c r="E37" s="2">
        <v>5037</v>
      </c>
      <c r="F37" s="3" t="s">
        <v>86</v>
      </c>
      <c r="G37" s="2">
        <v>3904</v>
      </c>
      <c r="H37" s="3" t="s">
        <v>384</v>
      </c>
      <c r="I37" s="2">
        <v>3476</v>
      </c>
      <c r="J37" s="3" t="s">
        <v>98</v>
      </c>
      <c r="K37" s="2">
        <v>2454</v>
      </c>
    </row>
    <row r="38" spans="2:16" x14ac:dyDescent="0.3">
      <c r="B38" s="6" t="s">
        <v>336</v>
      </c>
      <c r="C38" s="25">
        <v>6</v>
      </c>
      <c r="D38" s="15" t="s">
        <v>10</v>
      </c>
      <c r="E38" s="2">
        <v>5028</v>
      </c>
      <c r="F38" s="3" t="s">
        <v>88</v>
      </c>
      <c r="G38" s="2">
        <v>4545</v>
      </c>
      <c r="H38" s="3" t="s">
        <v>348</v>
      </c>
      <c r="I38" s="2">
        <v>2682</v>
      </c>
      <c r="J38" s="3" t="s">
        <v>95</v>
      </c>
      <c r="K38" s="2">
        <v>2494</v>
      </c>
      <c r="M38" s="3" t="s">
        <v>100</v>
      </c>
      <c r="N38" s="25">
        <v>2373</v>
      </c>
      <c r="O38" s="1" t="s">
        <v>377</v>
      </c>
      <c r="P38" s="25">
        <v>2106</v>
      </c>
    </row>
    <row r="39" spans="2:16" x14ac:dyDescent="0.3">
      <c r="B39" s="6" t="s">
        <v>337</v>
      </c>
      <c r="C39" s="25">
        <v>6</v>
      </c>
      <c r="D39" s="3" t="s">
        <v>11</v>
      </c>
      <c r="E39" s="2">
        <v>4738</v>
      </c>
      <c r="F39" s="3" t="s">
        <v>97</v>
      </c>
      <c r="G39" s="2">
        <v>3523</v>
      </c>
      <c r="H39" s="3" t="s">
        <v>84</v>
      </c>
      <c r="I39" s="2">
        <v>3511</v>
      </c>
      <c r="J39" s="15" t="s">
        <v>83</v>
      </c>
      <c r="K39" s="2">
        <v>2825</v>
      </c>
      <c r="M39" s="3" t="s">
        <v>94</v>
      </c>
      <c r="N39" s="25">
        <v>2770</v>
      </c>
      <c r="O39" s="1" t="s">
        <v>17</v>
      </c>
      <c r="P39" s="25">
        <v>2136</v>
      </c>
    </row>
  </sheetData>
  <mergeCells count="1">
    <mergeCell ref="B1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DB1B3-6948-4E8F-808D-E7E37AF4D707}">
  <dimension ref="A1:O24"/>
  <sheetViews>
    <sheetView tabSelected="1" workbookViewId="0">
      <selection activeCell="C18" sqref="C18"/>
    </sheetView>
  </sheetViews>
  <sheetFormatPr defaultRowHeight="13.8" x14ac:dyDescent="0.3"/>
  <cols>
    <col min="1" max="1" width="5.88671875" style="17" customWidth="1"/>
    <col min="2" max="2" width="24.77734375" style="6" customWidth="1"/>
    <col min="3" max="3" width="10.77734375" style="2" customWidth="1"/>
    <col min="4" max="4" width="20.77734375" style="3" customWidth="1"/>
    <col min="5" max="5" width="10.77734375" style="2" customWidth="1"/>
    <col min="6" max="6" width="20.77734375" style="3" customWidth="1"/>
    <col min="7" max="7" width="10.77734375" style="2" customWidth="1"/>
    <col min="8" max="8" width="20.77734375" style="3" customWidth="1"/>
    <col min="9" max="9" width="10.77734375" style="2" customWidth="1"/>
    <col min="10" max="10" width="20.77734375" style="3" customWidth="1"/>
    <col min="11" max="11" width="10.77734375" style="2" customWidth="1"/>
    <col min="12" max="12" width="10.77734375" style="7" customWidth="1"/>
    <col min="13" max="13" width="20.77734375" style="3" customWidth="1"/>
    <col min="14" max="14" width="8.88671875" style="17"/>
    <col min="15" max="16384" width="8.88671875" style="1"/>
  </cols>
  <sheetData>
    <row r="1" spans="1:15" ht="13.8" customHeight="1" x14ac:dyDescent="0.3">
      <c r="A1" s="27"/>
      <c r="B1" s="33" t="s">
        <v>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5" ht="13.8" customHeight="1" x14ac:dyDescent="0.3">
      <c r="A2" s="28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4" spans="1:15" s="6" customFormat="1" x14ac:dyDescent="0.3">
      <c r="A4" s="17"/>
      <c r="B4" s="4" t="s">
        <v>191</v>
      </c>
      <c r="C4" s="5" t="s">
        <v>344</v>
      </c>
      <c r="D4" s="9" t="s">
        <v>2</v>
      </c>
      <c r="E4" s="12" t="s">
        <v>3</v>
      </c>
      <c r="F4" s="9" t="s">
        <v>4</v>
      </c>
      <c r="G4" s="12" t="s">
        <v>3</v>
      </c>
      <c r="H4" s="9" t="s">
        <v>5</v>
      </c>
      <c r="I4" s="12" t="s">
        <v>3</v>
      </c>
      <c r="J4" s="3" t="s">
        <v>6</v>
      </c>
      <c r="K4" s="2" t="s">
        <v>3</v>
      </c>
      <c r="L4" s="8" t="s">
        <v>26</v>
      </c>
      <c r="M4" s="9" t="s">
        <v>27</v>
      </c>
      <c r="N4" s="17"/>
      <c r="O4" s="1"/>
    </row>
    <row r="5" spans="1:15" ht="14.4" x14ac:dyDescent="0.3">
      <c r="A5" s="17">
        <v>1</v>
      </c>
      <c r="B5" s="6" t="s">
        <v>99</v>
      </c>
      <c r="C5" s="5">
        <f>E5+G5</f>
        <v>3293</v>
      </c>
      <c r="D5" s="11" t="s">
        <v>199</v>
      </c>
      <c r="E5" s="2">
        <v>1651</v>
      </c>
      <c r="F5" s="11" t="s">
        <v>204</v>
      </c>
      <c r="G5" s="2">
        <v>1642</v>
      </c>
      <c r="L5" s="8" t="s">
        <v>331</v>
      </c>
      <c r="M5" s="11" t="s">
        <v>114</v>
      </c>
    </row>
    <row r="6" spans="1:15" ht="14.4" x14ac:dyDescent="0.3">
      <c r="A6" s="17">
        <v>2</v>
      </c>
      <c r="B6" s="6" t="s">
        <v>92</v>
      </c>
      <c r="C6" s="5">
        <f>E6+G6</f>
        <v>3232</v>
      </c>
      <c r="D6" s="11" t="s">
        <v>197</v>
      </c>
      <c r="E6" s="2">
        <v>1671</v>
      </c>
      <c r="F6" s="11" t="s">
        <v>202</v>
      </c>
      <c r="G6" s="2">
        <v>1561</v>
      </c>
      <c r="L6" s="8" t="s">
        <v>331</v>
      </c>
      <c r="M6" s="11" t="s">
        <v>73</v>
      </c>
    </row>
    <row r="7" spans="1:15" ht="14.4" x14ac:dyDescent="0.3">
      <c r="A7" s="17">
        <v>3</v>
      </c>
      <c r="B7" s="6" t="s">
        <v>384</v>
      </c>
      <c r="C7" s="5">
        <f>E7+G7</f>
        <v>2234</v>
      </c>
      <c r="D7" s="14" t="s">
        <v>386</v>
      </c>
      <c r="E7" s="13">
        <v>1125</v>
      </c>
      <c r="F7" s="14" t="s">
        <v>385</v>
      </c>
      <c r="G7" s="13">
        <v>1109</v>
      </c>
      <c r="H7" s="10" t="s">
        <v>387</v>
      </c>
      <c r="I7" s="13">
        <v>1070</v>
      </c>
      <c r="L7" s="8" t="s">
        <v>331</v>
      </c>
      <c r="M7" s="14"/>
    </row>
    <row r="8" spans="1:15" ht="14.4" x14ac:dyDescent="0.3">
      <c r="A8" s="17">
        <v>4</v>
      </c>
      <c r="B8" s="6" t="s">
        <v>192</v>
      </c>
      <c r="C8" s="5">
        <f>E8+G8</f>
        <v>1902</v>
      </c>
      <c r="D8" s="11" t="s">
        <v>200</v>
      </c>
      <c r="E8" s="2">
        <v>1038</v>
      </c>
      <c r="F8" s="11" t="s">
        <v>196</v>
      </c>
      <c r="G8" s="2">
        <v>864</v>
      </c>
      <c r="L8" s="8"/>
      <c r="M8" s="11" t="s">
        <v>194</v>
      </c>
    </row>
    <row r="9" spans="1:15" ht="14.4" x14ac:dyDescent="0.3">
      <c r="A9" s="17">
        <v>5</v>
      </c>
      <c r="B9" s="6" t="s">
        <v>93</v>
      </c>
      <c r="C9" s="5">
        <f t="shared" ref="C9" si="0">E9+G9</f>
        <v>1706</v>
      </c>
      <c r="D9" s="11" t="s">
        <v>198</v>
      </c>
      <c r="E9" s="2">
        <v>854</v>
      </c>
      <c r="F9" s="11" t="s">
        <v>203</v>
      </c>
      <c r="G9" s="2">
        <v>852</v>
      </c>
      <c r="L9" s="8" t="s">
        <v>331</v>
      </c>
      <c r="M9" s="11" t="s">
        <v>73</v>
      </c>
    </row>
    <row r="10" spans="1:15" ht="14.4" x14ac:dyDescent="0.3">
      <c r="A10" s="17">
        <v>6</v>
      </c>
      <c r="B10" s="6" t="s">
        <v>193</v>
      </c>
      <c r="C10" s="5">
        <f>E10+G10</f>
        <v>1276</v>
      </c>
      <c r="D10" s="11" t="s">
        <v>201</v>
      </c>
      <c r="E10" s="2">
        <v>646</v>
      </c>
      <c r="F10" s="11" t="s">
        <v>359</v>
      </c>
      <c r="G10" s="2">
        <v>630</v>
      </c>
      <c r="H10" s="11" t="s">
        <v>205</v>
      </c>
      <c r="I10" s="2">
        <v>490</v>
      </c>
      <c r="L10" s="8"/>
      <c r="M10" s="11" t="s">
        <v>195</v>
      </c>
    </row>
    <row r="11" spans="1:15" x14ac:dyDescent="0.3">
      <c r="C11" s="5"/>
      <c r="D11" s="10"/>
      <c r="E11" s="13"/>
      <c r="F11" s="10"/>
      <c r="G11" s="13"/>
      <c r="H11" s="10"/>
      <c r="I11" s="13"/>
      <c r="M11" s="10"/>
    </row>
    <row r="12" spans="1:15" x14ac:dyDescent="0.3">
      <c r="B12" s="4" t="s">
        <v>338</v>
      </c>
      <c r="C12" s="5">
        <v>6</v>
      </c>
      <c r="D12" s="15" t="s">
        <v>339</v>
      </c>
      <c r="E12" s="5" t="s">
        <v>344</v>
      </c>
      <c r="F12" s="15" t="s">
        <v>345</v>
      </c>
      <c r="G12" s="5" t="s">
        <v>344</v>
      </c>
      <c r="H12" s="15" t="s">
        <v>346</v>
      </c>
      <c r="I12" s="5" t="s">
        <v>344</v>
      </c>
      <c r="J12" s="15"/>
      <c r="K12" s="5"/>
    </row>
    <row r="13" spans="1:15" x14ac:dyDescent="0.3">
      <c r="B13" s="6" t="s">
        <v>332</v>
      </c>
    </row>
    <row r="14" spans="1:15" x14ac:dyDescent="0.3">
      <c r="B14" s="6" t="s">
        <v>333</v>
      </c>
    </row>
    <row r="15" spans="1:15" x14ac:dyDescent="0.3">
      <c r="B15" s="6" t="s">
        <v>334</v>
      </c>
    </row>
    <row r="16" spans="1:15" x14ac:dyDescent="0.3">
      <c r="B16" s="6" t="s">
        <v>335</v>
      </c>
    </row>
    <row r="17" spans="2:3" x14ac:dyDescent="0.3">
      <c r="B17" s="6" t="s">
        <v>336</v>
      </c>
    </row>
    <row r="18" spans="2:3" x14ac:dyDescent="0.3">
      <c r="B18" s="6" t="s">
        <v>337</v>
      </c>
    </row>
    <row r="19" spans="2:3" x14ac:dyDescent="0.3">
      <c r="C19" s="5"/>
    </row>
    <row r="20" spans="2:3" x14ac:dyDescent="0.3">
      <c r="C20" s="5"/>
    </row>
    <row r="21" spans="2:3" x14ac:dyDescent="0.3">
      <c r="C21" s="5"/>
    </row>
    <row r="22" spans="2:3" x14ac:dyDescent="0.3">
      <c r="C22" s="5"/>
    </row>
    <row r="23" spans="2:3" x14ac:dyDescent="0.3">
      <c r="C23" s="5"/>
    </row>
    <row r="24" spans="2:3" x14ac:dyDescent="0.3">
      <c r="C24" s="5"/>
    </row>
  </sheetData>
  <mergeCells count="1">
    <mergeCell ref="B1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54EB-7DAE-4DCC-97D7-DC08CE93F096}">
  <dimension ref="A1:O33"/>
  <sheetViews>
    <sheetView workbookViewId="0">
      <selection activeCell="C5" sqref="C5"/>
    </sheetView>
  </sheetViews>
  <sheetFormatPr defaultRowHeight="13.8" x14ac:dyDescent="0.3"/>
  <cols>
    <col min="1" max="1" width="5.6640625" style="17" customWidth="1"/>
    <col min="2" max="2" width="21" style="6" customWidth="1"/>
    <col min="3" max="3" width="10.77734375" style="2" customWidth="1"/>
    <col min="4" max="4" width="24.77734375" style="3" customWidth="1"/>
    <col min="5" max="5" width="10.77734375" style="2" customWidth="1"/>
    <col min="6" max="6" width="24.77734375" style="3" customWidth="1"/>
    <col min="7" max="7" width="10.77734375" style="2" customWidth="1"/>
    <col min="8" max="8" width="20.77734375" style="3" customWidth="1"/>
    <col min="9" max="9" width="10.77734375" style="2" customWidth="1"/>
    <col min="10" max="10" width="20.77734375" style="3" customWidth="1"/>
    <col min="11" max="11" width="10.77734375" style="2" customWidth="1"/>
    <col min="12" max="12" width="10.77734375" style="7" customWidth="1"/>
    <col min="13" max="13" width="20.77734375" style="3" customWidth="1"/>
    <col min="14" max="14" width="8.88671875" style="17"/>
    <col min="15" max="16384" width="8.88671875" style="1"/>
  </cols>
  <sheetData>
    <row r="1" spans="1:15" ht="13.8" customHeight="1" x14ac:dyDescent="0.3">
      <c r="A1" s="27"/>
      <c r="B1" s="33" t="s">
        <v>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5" ht="13.8" customHeight="1" x14ac:dyDescent="0.3">
      <c r="A2" s="28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4" spans="1:15" s="6" customFormat="1" x14ac:dyDescent="0.3">
      <c r="A4" s="17"/>
      <c r="B4" s="4" t="s">
        <v>206</v>
      </c>
      <c r="C4" s="5" t="s">
        <v>344</v>
      </c>
      <c r="D4" s="9" t="s">
        <v>2</v>
      </c>
      <c r="E4" s="12" t="s">
        <v>3</v>
      </c>
      <c r="F4" s="9" t="s">
        <v>4</v>
      </c>
      <c r="G4" s="12" t="s">
        <v>3</v>
      </c>
      <c r="H4" s="9" t="s">
        <v>5</v>
      </c>
      <c r="I4" s="12" t="s">
        <v>3</v>
      </c>
      <c r="J4" s="9" t="s">
        <v>6</v>
      </c>
      <c r="K4" s="2" t="s">
        <v>3</v>
      </c>
      <c r="L4" s="8" t="s">
        <v>26</v>
      </c>
      <c r="M4" s="9" t="s">
        <v>27</v>
      </c>
      <c r="N4" s="17"/>
      <c r="O4" s="1"/>
    </row>
    <row r="5" spans="1:15" ht="14.4" x14ac:dyDescent="0.3">
      <c r="A5" s="17">
        <v>1</v>
      </c>
      <c r="B5" s="6" t="s">
        <v>92</v>
      </c>
      <c r="C5" s="5">
        <f t="shared" ref="C5:C22" si="0">E5+G5+I5</f>
        <v>6823</v>
      </c>
      <c r="D5" s="11" t="s">
        <v>229</v>
      </c>
      <c r="E5" s="2">
        <v>2302</v>
      </c>
      <c r="F5" s="11" t="s">
        <v>262</v>
      </c>
      <c r="G5" s="2">
        <v>2295</v>
      </c>
      <c r="H5" s="11" t="s">
        <v>246</v>
      </c>
      <c r="I5" s="2">
        <v>2226</v>
      </c>
      <c r="J5" s="11"/>
      <c r="L5" s="8" t="s">
        <v>331</v>
      </c>
      <c r="M5" s="11" t="s">
        <v>73</v>
      </c>
    </row>
    <row r="6" spans="1:15" ht="14.4" x14ac:dyDescent="0.3">
      <c r="A6" s="17">
        <v>2</v>
      </c>
      <c r="B6" s="6" t="s">
        <v>9</v>
      </c>
      <c r="C6" s="5">
        <f t="shared" si="0"/>
        <v>6094</v>
      </c>
      <c r="D6" s="11" t="s">
        <v>221</v>
      </c>
      <c r="E6" s="2">
        <v>2045</v>
      </c>
      <c r="F6" s="11" t="s">
        <v>239</v>
      </c>
      <c r="G6" s="2">
        <v>2038</v>
      </c>
      <c r="H6" s="11" t="s">
        <v>256</v>
      </c>
      <c r="I6" s="2">
        <v>2011</v>
      </c>
      <c r="J6" s="11"/>
      <c r="L6" s="8" t="s">
        <v>331</v>
      </c>
      <c r="M6" s="11" t="s">
        <v>40</v>
      </c>
    </row>
    <row r="7" spans="1:15" ht="14.4" x14ac:dyDescent="0.3">
      <c r="A7" s="17">
        <v>3</v>
      </c>
      <c r="B7" s="6" t="s">
        <v>213</v>
      </c>
      <c r="C7" s="5">
        <f t="shared" si="0"/>
        <v>6086</v>
      </c>
      <c r="D7" s="11" t="s">
        <v>253</v>
      </c>
      <c r="E7" s="2">
        <v>2316</v>
      </c>
      <c r="F7" s="11" t="s">
        <v>235</v>
      </c>
      <c r="G7" s="2">
        <v>2197</v>
      </c>
      <c r="H7" s="11" t="s">
        <v>269</v>
      </c>
      <c r="I7" s="2">
        <v>1573</v>
      </c>
      <c r="J7" s="11" t="s">
        <v>274</v>
      </c>
      <c r="K7" s="2">
        <v>1219</v>
      </c>
      <c r="L7" s="8"/>
      <c r="M7" s="11" t="s">
        <v>74</v>
      </c>
    </row>
    <row r="8" spans="1:15" ht="14.4" x14ac:dyDescent="0.3">
      <c r="A8" s="17">
        <v>4</v>
      </c>
      <c r="B8" s="6" t="s">
        <v>211</v>
      </c>
      <c r="C8" s="5">
        <f t="shared" si="0"/>
        <v>5981</v>
      </c>
      <c r="D8" s="11" t="s">
        <v>233</v>
      </c>
      <c r="E8" s="2">
        <v>2111</v>
      </c>
      <c r="F8" s="11" t="s">
        <v>251</v>
      </c>
      <c r="G8" s="2">
        <v>1987</v>
      </c>
      <c r="H8" s="11" t="s">
        <v>267</v>
      </c>
      <c r="I8" s="2">
        <v>1883</v>
      </c>
      <c r="J8" s="11" t="s">
        <v>272</v>
      </c>
      <c r="K8" s="2">
        <v>1698</v>
      </c>
      <c r="L8" s="8"/>
      <c r="M8" s="11" t="s">
        <v>113</v>
      </c>
    </row>
    <row r="9" spans="1:15" ht="14.4" x14ac:dyDescent="0.3">
      <c r="A9" s="17">
        <v>5</v>
      </c>
      <c r="B9" s="6" t="s">
        <v>394</v>
      </c>
      <c r="C9" s="5">
        <f>E9+G9+I9</f>
        <v>5841</v>
      </c>
      <c r="D9" s="14" t="s">
        <v>396</v>
      </c>
      <c r="E9" s="13">
        <v>2178</v>
      </c>
      <c r="F9" s="14" t="s">
        <v>397</v>
      </c>
      <c r="G9" s="13">
        <v>1918</v>
      </c>
      <c r="H9" s="14" t="s">
        <v>398</v>
      </c>
      <c r="I9" s="13">
        <v>1745</v>
      </c>
      <c r="J9" s="14" t="s">
        <v>399</v>
      </c>
      <c r="K9" s="2">
        <v>836</v>
      </c>
      <c r="L9" s="8" t="s">
        <v>331</v>
      </c>
      <c r="M9" s="14"/>
    </row>
    <row r="10" spans="1:15" ht="14.4" x14ac:dyDescent="0.3">
      <c r="A10" s="17">
        <v>6</v>
      </c>
      <c r="B10" s="6" t="s">
        <v>97</v>
      </c>
      <c r="C10" s="5">
        <f t="shared" si="0"/>
        <v>5133</v>
      </c>
      <c r="D10" s="11" t="s">
        <v>250</v>
      </c>
      <c r="E10" s="2">
        <v>1767</v>
      </c>
      <c r="F10" s="11" t="s">
        <v>232</v>
      </c>
      <c r="G10" s="2">
        <v>1765</v>
      </c>
      <c r="H10" s="11" t="s">
        <v>266</v>
      </c>
      <c r="I10" s="2">
        <v>1601</v>
      </c>
      <c r="J10" s="11"/>
      <c r="L10" s="8"/>
      <c r="M10" s="11" t="s">
        <v>218</v>
      </c>
    </row>
    <row r="11" spans="1:15" ht="14.4" x14ac:dyDescent="0.3">
      <c r="A11" s="17">
        <v>7</v>
      </c>
      <c r="B11" s="6" t="s">
        <v>209</v>
      </c>
      <c r="C11" s="5">
        <f t="shared" si="0"/>
        <v>4909</v>
      </c>
      <c r="D11" s="11" t="s">
        <v>226</v>
      </c>
      <c r="E11" s="2">
        <v>1764</v>
      </c>
      <c r="F11" s="11" t="s">
        <v>244</v>
      </c>
      <c r="G11" s="2">
        <v>1740</v>
      </c>
      <c r="H11" s="11" t="s">
        <v>261</v>
      </c>
      <c r="I11" s="2">
        <v>1405</v>
      </c>
      <c r="J11" s="11"/>
      <c r="L11" s="8" t="s">
        <v>331</v>
      </c>
      <c r="M11" s="11" t="s">
        <v>216</v>
      </c>
    </row>
    <row r="12" spans="1:15" ht="14.4" x14ac:dyDescent="0.3">
      <c r="A12" s="17">
        <v>8</v>
      </c>
      <c r="B12" s="6" t="s">
        <v>86</v>
      </c>
      <c r="C12" s="5">
        <f t="shared" si="0"/>
        <v>4829</v>
      </c>
      <c r="D12" s="11" t="s">
        <v>224</v>
      </c>
      <c r="E12" s="2">
        <v>1701</v>
      </c>
      <c r="F12" s="11" t="s">
        <v>242</v>
      </c>
      <c r="G12" s="2">
        <v>1598</v>
      </c>
      <c r="H12" s="11" t="s">
        <v>259</v>
      </c>
      <c r="I12" s="2">
        <v>1530</v>
      </c>
      <c r="J12" s="11"/>
      <c r="L12" s="8" t="s">
        <v>331</v>
      </c>
      <c r="M12" s="11" t="s">
        <v>106</v>
      </c>
    </row>
    <row r="13" spans="1:15" ht="14.4" x14ac:dyDescent="0.3">
      <c r="A13" s="17">
        <v>9</v>
      </c>
      <c r="B13" s="6" t="s">
        <v>89</v>
      </c>
      <c r="C13" s="5">
        <f t="shared" si="0"/>
        <v>4609</v>
      </c>
      <c r="D13" s="11" t="s">
        <v>227</v>
      </c>
      <c r="E13" s="2">
        <v>1809</v>
      </c>
      <c r="F13" s="11" t="s">
        <v>364</v>
      </c>
      <c r="G13" s="2">
        <v>1435</v>
      </c>
      <c r="H13" s="11" t="s">
        <v>245</v>
      </c>
      <c r="I13" s="2">
        <v>1365</v>
      </c>
      <c r="J13" s="11" t="s">
        <v>271</v>
      </c>
      <c r="K13" s="2">
        <v>1179</v>
      </c>
      <c r="L13" s="8"/>
      <c r="M13" s="11" t="s">
        <v>217</v>
      </c>
    </row>
    <row r="14" spans="1:15" ht="14.4" x14ac:dyDescent="0.3">
      <c r="A14" s="17">
        <v>10</v>
      </c>
      <c r="B14" s="6" t="s">
        <v>93</v>
      </c>
      <c r="C14" s="5">
        <f t="shared" si="0"/>
        <v>4606</v>
      </c>
      <c r="D14" s="11" t="s">
        <v>230</v>
      </c>
      <c r="E14" s="2">
        <v>1680</v>
      </c>
      <c r="F14" s="11" t="s">
        <v>263</v>
      </c>
      <c r="G14" s="2">
        <v>1467</v>
      </c>
      <c r="H14" s="11" t="s">
        <v>247</v>
      </c>
      <c r="I14" s="2">
        <v>1459</v>
      </c>
      <c r="J14" s="11"/>
      <c r="L14" s="8" t="s">
        <v>331</v>
      </c>
      <c r="M14" s="11" t="s">
        <v>73</v>
      </c>
    </row>
    <row r="15" spans="1:15" ht="14.4" x14ac:dyDescent="0.3">
      <c r="A15" s="17">
        <v>11</v>
      </c>
      <c r="B15" s="6" t="s">
        <v>19</v>
      </c>
      <c r="C15" s="5">
        <f t="shared" si="0"/>
        <v>4399</v>
      </c>
      <c r="D15" s="11" t="s">
        <v>223</v>
      </c>
      <c r="E15" s="2">
        <v>1525</v>
      </c>
      <c r="F15" s="11" t="s">
        <v>241</v>
      </c>
      <c r="G15" s="2">
        <v>1500</v>
      </c>
      <c r="H15" s="11" t="s">
        <v>258</v>
      </c>
      <c r="I15" s="2">
        <v>1374</v>
      </c>
      <c r="J15" s="11" t="s">
        <v>270</v>
      </c>
      <c r="K15" s="2">
        <v>1222</v>
      </c>
      <c r="L15" s="8" t="s">
        <v>331</v>
      </c>
      <c r="M15" s="11" t="s">
        <v>104</v>
      </c>
    </row>
    <row r="16" spans="1:15" ht="14.4" x14ac:dyDescent="0.3">
      <c r="A16" s="17">
        <v>12</v>
      </c>
      <c r="B16" s="6" t="s">
        <v>395</v>
      </c>
      <c r="C16" s="5">
        <f t="shared" ref="C16" si="1">E16+G16+I16</f>
        <v>4261</v>
      </c>
      <c r="D16" s="14" t="s">
        <v>401</v>
      </c>
      <c r="E16" s="13">
        <v>1597</v>
      </c>
      <c r="F16" s="14" t="s">
        <v>400</v>
      </c>
      <c r="G16" s="13">
        <v>1473</v>
      </c>
      <c r="H16" s="14" t="s">
        <v>402</v>
      </c>
      <c r="I16" s="13">
        <v>1191</v>
      </c>
      <c r="J16" s="14" t="s">
        <v>403</v>
      </c>
      <c r="K16" s="2">
        <v>698</v>
      </c>
      <c r="L16" s="8" t="s">
        <v>331</v>
      </c>
      <c r="M16" s="14"/>
    </row>
    <row r="17" spans="1:13" ht="14.4" x14ac:dyDescent="0.3">
      <c r="A17" s="17">
        <v>13</v>
      </c>
      <c r="B17" s="6" t="s">
        <v>90</v>
      </c>
      <c r="C17" s="5">
        <f>E17+G17+I17</f>
        <v>4068</v>
      </c>
      <c r="D17" s="11" t="s">
        <v>228</v>
      </c>
      <c r="E17" s="2">
        <v>1477</v>
      </c>
      <c r="F17" s="11" t="s">
        <v>129</v>
      </c>
      <c r="G17" s="2">
        <v>1473</v>
      </c>
      <c r="H17" s="23" t="s">
        <v>152</v>
      </c>
      <c r="I17" s="2">
        <v>1118</v>
      </c>
      <c r="J17" s="11" t="s">
        <v>363</v>
      </c>
      <c r="K17" s="2">
        <v>1069</v>
      </c>
      <c r="L17" s="8"/>
      <c r="M17" s="11" t="s">
        <v>110</v>
      </c>
    </row>
    <row r="18" spans="1:13" ht="14.4" x14ac:dyDescent="0.3">
      <c r="A18" s="17">
        <v>14</v>
      </c>
      <c r="B18" s="6" t="s">
        <v>207</v>
      </c>
      <c r="C18" s="5">
        <f t="shared" si="0"/>
        <v>4040</v>
      </c>
      <c r="D18" s="11" t="s">
        <v>220</v>
      </c>
      <c r="E18" s="2">
        <v>1622</v>
      </c>
      <c r="F18" s="11" t="s">
        <v>238</v>
      </c>
      <c r="G18" s="2">
        <v>1425</v>
      </c>
      <c r="H18" s="11" t="s">
        <v>255</v>
      </c>
      <c r="I18" s="2">
        <v>993</v>
      </c>
      <c r="J18" s="11"/>
      <c r="L18" s="8"/>
      <c r="M18" s="11" t="s">
        <v>51</v>
      </c>
    </row>
    <row r="19" spans="1:13" ht="14.4" x14ac:dyDescent="0.3">
      <c r="A19" s="17">
        <v>15</v>
      </c>
      <c r="B19" s="6" t="s">
        <v>100</v>
      </c>
      <c r="C19" s="5">
        <f t="shared" si="0"/>
        <v>3907</v>
      </c>
      <c r="D19" s="11" t="s">
        <v>236</v>
      </c>
      <c r="E19" s="2">
        <v>1364</v>
      </c>
      <c r="F19" s="11" t="s">
        <v>219</v>
      </c>
      <c r="G19" s="2">
        <v>1308</v>
      </c>
      <c r="H19" s="11" t="s">
        <v>254</v>
      </c>
      <c r="I19" s="2">
        <v>1235</v>
      </c>
      <c r="J19" s="11"/>
      <c r="L19" s="8"/>
      <c r="M19" s="11" t="s">
        <v>214</v>
      </c>
    </row>
    <row r="20" spans="1:13" ht="14.4" x14ac:dyDescent="0.3">
      <c r="A20" s="17">
        <v>16</v>
      </c>
      <c r="B20" s="6" t="s">
        <v>212</v>
      </c>
      <c r="C20" s="5">
        <f t="shared" si="0"/>
        <v>3866</v>
      </c>
      <c r="D20" s="11" t="s">
        <v>234</v>
      </c>
      <c r="E20" s="2">
        <v>1629</v>
      </c>
      <c r="F20" s="11" t="s">
        <v>252</v>
      </c>
      <c r="G20" s="2">
        <v>1183</v>
      </c>
      <c r="H20" s="11" t="s">
        <v>268</v>
      </c>
      <c r="I20" s="2">
        <v>1054</v>
      </c>
      <c r="J20" s="11" t="s">
        <v>273</v>
      </c>
      <c r="K20" s="2">
        <v>637</v>
      </c>
      <c r="L20" s="8"/>
      <c r="M20" s="11" t="s">
        <v>113</v>
      </c>
    </row>
    <row r="21" spans="1:13" ht="14.4" x14ac:dyDescent="0.3">
      <c r="A21" s="17">
        <v>17</v>
      </c>
      <c r="B21" s="6" t="s">
        <v>87</v>
      </c>
      <c r="C21" s="5">
        <f t="shared" si="0"/>
        <v>3530</v>
      </c>
      <c r="D21" s="11" t="s">
        <v>243</v>
      </c>
      <c r="E21" s="2">
        <v>1224</v>
      </c>
      <c r="F21" s="11" t="s">
        <v>225</v>
      </c>
      <c r="G21" s="2">
        <v>1220</v>
      </c>
      <c r="H21" s="11" t="s">
        <v>260</v>
      </c>
      <c r="I21" s="2">
        <v>1086</v>
      </c>
      <c r="J21" s="11"/>
      <c r="L21" s="8" t="s">
        <v>331</v>
      </c>
      <c r="M21" s="11" t="s">
        <v>106</v>
      </c>
    </row>
    <row r="22" spans="1:13" ht="14.4" x14ac:dyDescent="0.3">
      <c r="A22" s="17">
        <v>18</v>
      </c>
      <c r="B22" s="6" t="s">
        <v>94</v>
      </c>
      <c r="C22" s="5">
        <f t="shared" si="0"/>
        <v>3388</v>
      </c>
      <c r="D22" s="11" t="s">
        <v>248</v>
      </c>
      <c r="E22" s="2">
        <v>1311</v>
      </c>
      <c r="F22" s="11" t="s">
        <v>368</v>
      </c>
      <c r="G22" s="2">
        <v>1085</v>
      </c>
      <c r="H22" s="11" t="s">
        <v>264</v>
      </c>
      <c r="I22" s="2">
        <v>992</v>
      </c>
      <c r="J22" s="11"/>
      <c r="L22" s="8" t="s">
        <v>331</v>
      </c>
      <c r="M22" s="11" t="s">
        <v>73</v>
      </c>
    </row>
    <row r="23" spans="1:13" ht="14.4" x14ac:dyDescent="0.3">
      <c r="A23" s="17">
        <v>19</v>
      </c>
      <c r="B23" s="6" t="s">
        <v>1</v>
      </c>
      <c r="C23" s="5">
        <f t="shared" ref="C23:C24" si="2">E23+G23+I23</f>
        <v>3090</v>
      </c>
      <c r="D23" s="11" t="s">
        <v>159</v>
      </c>
      <c r="E23" s="2">
        <v>1151</v>
      </c>
      <c r="F23" s="11" t="s">
        <v>237</v>
      </c>
      <c r="G23" s="2">
        <v>1116</v>
      </c>
      <c r="H23" s="11" t="s">
        <v>367</v>
      </c>
      <c r="I23" s="2">
        <v>823</v>
      </c>
      <c r="J23" s="11"/>
      <c r="L23" s="8"/>
      <c r="M23" s="11" t="s">
        <v>29</v>
      </c>
    </row>
    <row r="24" spans="1:13" ht="14.4" x14ac:dyDescent="0.3">
      <c r="A24" s="17">
        <v>20</v>
      </c>
      <c r="B24" s="6" t="s">
        <v>208</v>
      </c>
      <c r="C24" s="5">
        <f t="shared" si="2"/>
        <v>2997</v>
      </c>
      <c r="D24" s="11" t="s">
        <v>222</v>
      </c>
      <c r="E24" s="2">
        <v>1367</v>
      </c>
      <c r="F24" s="11" t="s">
        <v>240</v>
      </c>
      <c r="G24" s="2">
        <v>996</v>
      </c>
      <c r="H24" s="11" t="s">
        <v>257</v>
      </c>
      <c r="I24" s="2">
        <v>634</v>
      </c>
      <c r="J24" s="11"/>
      <c r="L24" s="8" t="s">
        <v>331</v>
      </c>
      <c r="M24" s="11" t="s">
        <v>215</v>
      </c>
    </row>
    <row r="25" spans="1:13" ht="14.4" x14ac:dyDescent="0.3">
      <c r="A25" s="17">
        <v>21</v>
      </c>
      <c r="B25" s="6" t="s">
        <v>210</v>
      </c>
      <c r="C25" s="5">
        <f>E25+G25+I25</f>
        <v>2923</v>
      </c>
      <c r="D25" s="11" t="s">
        <v>231</v>
      </c>
      <c r="E25" s="2">
        <v>1070</v>
      </c>
      <c r="F25" s="11" t="s">
        <v>249</v>
      </c>
      <c r="G25" s="2">
        <v>967</v>
      </c>
      <c r="H25" s="11" t="s">
        <v>265</v>
      </c>
      <c r="I25" s="2">
        <v>886</v>
      </c>
      <c r="J25" s="11"/>
      <c r="L25" s="8"/>
      <c r="M25" s="11" t="s">
        <v>51</v>
      </c>
    </row>
    <row r="26" spans="1:13" ht="14.4" x14ac:dyDescent="0.3">
      <c r="C26" s="5"/>
      <c r="D26" s="14"/>
      <c r="E26" s="13"/>
      <c r="F26" s="14"/>
      <c r="G26" s="13"/>
      <c r="H26" s="14"/>
      <c r="I26" s="13"/>
      <c r="J26" s="14"/>
      <c r="M26" s="14"/>
    </row>
    <row r="27" spans="1:13" ht="14.4" x14ac:dyDescent="0.3">
      <c r="B27" s="4" t="s">
        <v>338</v>
      </c>
      <c r="C27" s="5">
        <f>C28+C29+C30+C31+C32+C33</f>
        <v>21</v>
      </c>
      <c r="D27" s="15" t="s">
        <v>339</v>
      </c>
      <c r="E27" s="5" t="s">
        <v>344</v>
      </c>
      <c r="F27" s="15" t="s">
        <v>345</v>
      </c>
      <c r="G27" s="5" t="s">
        <v>344</v>
      </c>
      <c r="H27" s="15" t="s">
        <v>346</v>
      </c>
      <c r="I27" s="5" t="s">
        <v>344</v>
      </c>
      <c r="J27" s="15" t="s">
        <v>347</v>
      </c>
      <c r="K27" s="5" t="s">
        <v>344</v>
      </c>
      <c r="M27" s="11"/>
    </row>
    <row r="28" spans="1:13" ht="14.4" x14ac:dyDescent="0.3">
      <c r="B28" s="6" t="s">
        <v>332</v>
      </c>
      <c r="C28" s="2">
        <v>3</v>
      </c>
      <c r="D28" s="15" t="s">
        <v>92</v>
      </c>
      <c r="E28" s="2">
        <v>6823</v>
      </c>
      <c r="F28" s="3" t="s">
        <v>207</v>
      </c>
      <c r="G28" s="2">
        <v>4040</v>
      </c>
      <c r="H28" s="3" t="s">
        <v>1</v>
      </c>
      <c r="I28" s="2">
        <v>3090</v>
      </c>
      <c r="M28" s="11"/>
    </row>
    <row r="29" spans="1:13" ht="14.4" x14ac:dyDescent="0.3">
      <c r="B29" s="6" t="s">
        <v>333</v>
      </c>
      <c r="C29" s="2">
        <v>3</v>
      </c>
      <c r="D29" s="15" t="s">
        <v>9</v>
      </c>
      <c r="E29" s="2">
        <v>6094</v>
      </c>
      <c r="F29" s="3" t="s">
        <v>100</v>
      </c>
      <c r="G29" s="2">
        <v>3907</v>
      </c>
      <c r="H29" s="3" t="s">
        <v>210</v>
      </c>
      <c r="I29" s="2">
        <v>2923</v>
      </c>
      <c r="M29" s="11"/>
    </row>
    <row r="30" spans="1:13" ht="14.4" x14ac:dyDescent="0.3">
      <c r="B30" s="6" t="s">
        <v>334</v>
      </c>
      <c r="C30" s="2">
        <v>3</v>
      </c>
      <c r="D30" s="3" t="s">
        <v>213</v>
      </c>
      <c r="E30" s="2">
        <v>6086</v>
      </c>
      <c r="F30" s="3" t="s">
        <v>89</v>
      </c>
      <c r="G30" s="2">
        <v>4609</v>
      </c>
      <c r="H30" s="15" t="s">
        <v>94</v>
      </c>
      <c r="I30" s="2">
        <v>3388</v>
      </c>
      <c r="M30" s="11"/>
    </row>
    <row r="31" spans="1:13" ht="14.4" x14ac:dyDescent="0.3">
      <c r="B31" s="6" t="s">
        <v>335</v>
      </c>
      <c r="C31" s="2">
        <v>4</v>
      </c>
      <c r="D31" s="3" t="s">
        <v>211</v>
      </c>
      <c r="E31" s="2">
        <v>5981</v>
      </c>
      <c r="F31" s="15" t="s">
        <v>86</v>
      </c>
      <c r="G31" s="2">
        <v>4829</v>
      </c>
      <c r="H31" s="3" t="s">
        <v>19</v>
      </c>
      <c r="I31" s="2">
        <v>4399</v>
      </c>
      <c r="J31" s="3" t="s">
        <v>395</v>
      </c>
      <c r="K31" s="2">
        <v>4261</v>
      </c>
      <c r="M31" s="11"/>
    </row>
    <row r="32" spans="1:13" x14ac:dyDescent="0.3">
      <c r="B32" s="6" t="s">
        <v>336</v>
      </c>
      <c r="C32" s="2">
        <v>4</v>
      </c>
      <c r="D32" s="15" t="s">
        <v>394</v>
      </c>
      <c r="E32" s="2">
        <v>5841</v>
      </c>
      <c r="F32" s="3" t="s">
        <v>90</v>
      </c>
      <c r="G32" s="2">
        <v>4068</v>
      </c>
      <c r="H32" s="3" t="s">
        <v>212</v>
      </c>
      <c r="I32" s="2">
        <v>3866</v>
      </c>
      <c r="J32" s="3" t="s">
        <v>87</v>
      </c>
      <c r="K32" s="2">
        <v>3530</v>
      </c>
      <c r="M32" s="10"/>
    </row>
    <row r="33" spans="2:11" x14ac:dyDescent="0.3">
      <c r="B33" s="6" t="s">
        <v>337</v>
      </c>
      <c r="C33" s="2">
        <v>4</v>
      </c>
      <c r="D33" s="3" t="s">
        <v>97</v>
      </c>
      <c r="E33" s="2">
        <v>5133</v>
      </c>
      <c r="F33" s="3" t="s">
        <v>209</v>
      </c>
      <c r="G33" s="2">
        <v>4909</v>
      </c>
      <c r="H33" s="3" t="s">
        <v>93</v>
      </c>
      <c r="I33" s="2">
        <v>4606</v>
      </c>
      <c r="J33" s="15" t="s">
        <v>208</v>
      </c>
      <c r="K33" s="2">
        <v>2997</v>
      </c>
    </row>
  </sheetData>
  <mergeCells count="1">
    <mergeCell ref="B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704E9-3C3C-42ED-8290-C183D9258FA3}">
  <dimension ref="A1:O25"/>
  <sheetViews>
    <sheetView workbookViewId="0">
      <selection activeCell="D16" sqref="D16"/>
    </sheetView>
  </sheetViews>
  <sheetFormatPr defaultRowHeight="13.8" x14ac:dyDescent="0.3"/>
  <cols>
    <col min="1" max="1" width="5.77734375" style="17" customWidth="1"/>
    <col min="2" max="2" width="24.77734375" style="6" customWidth="1"/>
    <col min="3" max="3" width="10.77734375" style="2" customWidth="1"/>
    <col min="4" max="4" width="20.77734375" style="3" customWidth="1"/>
    <col min="5" max="5" width="10.77734375" style="2" customWidth="1"/>
    <col min="6" max="6" width="20.77734375" style="3" customWidth="1"/>
    <col min="7" max="7" width="10.77734375" style="2" customWidth="1"/>
    <col min="8" max="8" width="20.77734375" style="3" customWidth="1"/>
    <col min="9" max="9" width="10.77734375" style="2" customWidth="1"/>
    <col min="10" max="10" width="20.77734375" style="3" customWidth="1"/>
    <col min="11" max="11" width="10.77734375" style="2" customWidth="1"/>
    <col min="12" max="12" width="10.77734375" style="7" customWidth="1"/>
    <col min="13" max="13" width="20.77734375" style="3" customWidth="1"/>
    <col min="14" max="14" width="8.88671875" style="17"/>
    <col min="15" max="16384" width="8.88671875" style="1"/>
  </cols>
  <sheetData>
    <row r="1" spans="1:15" ht="13.8" customHeight="1" x14ac:dyDescent="0.3">
      <c r="A1" s="27"/>
      <c r="B1" s="33" t="s">
        <v>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5" ht="13.8" customHeight="1" x14ac:dyDescent="0.3">
      <c r="A2" s="28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4" spans="1:15" s="6" customFormat="1" x14ac:dyDescent="0.3">
      <c r="A4" s="17"/>
      <c r="B4" s="4" t="s">
        <v>275</v>
      </c>
      <c r="C4" s="5" t="s">
        <v>344</v>
      </c>
      <c r="D4" s="9" t="s">
        <v>2</v>
      </c>
      <c r="E4" s="12" t="s">
        <v>3</v>
      </c>
      <c r="F4" s="9" t="s">
        <v>4</v>
      </c>
      <c r="G4" s="12" t="s">
        <v>3</v>
      </c>
      <c r="H4" s="9" t="s">
        <v>5</v>
      </c>
      <c r="I4" s="12" t="s">
        <v>3</v>
      </c>
      <c r="J4" s="3" t="s">
        <v>6</v>
      </c>
      <c r="K4" s="2" t="s">
        <v>3</v>
      </c>
      <c r="L4" s="8" t="s">
        <v>26</v>
      </c>
      <c r="M4" s="9" t="s">
        <v>27</v>
      </c>
      <c r="N4" s="17"/>
      <c r="O4" s="1"/>
    </row>
    <row r="5" spans="1:15" ht="14.4" x14ac:dyDescent="0.3">
      <c r="A5" s="17">
        <v>1</v>
      </c>
      <c r="B5" s="6" t="s">
        <v>384</v>
      </c>
      <c r="C5" s="5">
        <f>E5+G5</f>
        <v>3517</v>
      </c>
      <c r="D5" s="14" t="s">
        <v>388</v>
      </c>
      <c r="E5" s="13">
        <v>1874</v>
      </c>
      <c r="F5" s="14" t="s">
        <v>389</v>
      </c>
      <c r="G5" s="13">
        <v>1643</v>
      </c>
      <c r="H5" s="14"/>
      <c r="L5" s="8" t="s">
        <v>331</v>
      </c>
      <c r="M5" s="14"/>
    </row>
    <row r="6" spans="1:15" ht="14.4" x14ac:dyDescent="0.3">
      <c r="A6" s="17">
        <v>2</v>
      </c>
      <c r="B6" s="6" t="s">
        <v>9</v>
      </c>
      <c r="C6" s="5">
        <f>E6+G6</f>
        <v>3206</v>
      </c>
      <c r="D6" s="11" t="s">
        <v>38</v>
      </c>
      <c r="E6" s="2">
        <v>1632</v>
      </c>
      <c r="F6" s="11" t="s">
        <v>39</v>
      </c>
      <c r="G6" s="2">
        <v>1574</v>
      </c>
      <c r="L6" s="8" t="s">
        <v>331</v>
      </c>
      <c r="M6" s="11" t="s">
        <v>40</v>
      </c>
    </row>
    <row r="7" spans="1:15" ht="14.4" x14ac:dyDescent="0.3">
      <c r="A7" s="17">
        <v>3</v>
      </c>
      <c r="B7" s="6" t="s">
        <v>99</v>
      </c>
      <c r="C7" s="5">
        <f>E7+G7</f>
        <v>2984</v>
      </c>
      <c r="D7" s="14" t="s">
        <v>421</v>
      </c>
      <c r="E7" s="13">
        <v>1538</v>
      </c>
      <c r="F7" s="14" t="s">
        <v>422</v>
      </c>
      <c r="G7" s="13">
        <v>1446</v>
      </c>
      <c r="H7" s="14"/>
      <c r="L7" s="8"/>
      <c r="M7" s="14"/>
    </row>
    <row r="8" spans="1:15" ht="14.4" x14ac:dyDescent="0.3">
      <c r="A8" s="17">
        <v>4</v>
      </c>
      <c r="B8" s="6" t="s">
        <v>276</v>
      </c>
      <c r="C8" s="5">
        <f>E8+G8</f>
        <v>2630</v>
      </c>
      <c r="D8" s="11" t="s">
        <v>279</v>
      </c>
      <c r="E8" s="2">
        <v>1432</v>
      </c>
      <c r="F8" s="11" t="s">
        <v>278</v>
      </c>
      <c r="G8" s="2">
        <v>1198</v>
      </c>
      <c r="H8" s="11"/>
      <c r="L8" s="8"/>
      <c r="M8" s="11" t="s">
        <v>277</v>
      </c>
    </row>
    <row r="9" spans="1:15" ht="14.4" x14ac:dyDescent="0.3">
      <c r="C9" s="5"/>
      <c r="D9" s="14"/>
      <c r="E9" s="13"/>
      <c r="F9" s="14"/>
      <c r="G9" s="13"/>
      <c r="H9" s="10"/>
      <c r="M9" s="14"/>
    </row>
    <row r="10" spans="1:15" ht="14.4" x14ac:dyDescent="0.3">
      <c r="B10" s="4" t="s">
        <v>338</v>
      </c>
      <c r="C10" s="5">
        <v>4</v>
      </c>
      <c r="D10" s="15" t="s">
        <v>339</v>
      </c>
      <c r="E10" s="5" t="s">
        <v>344</v>
      </c>
      <c r="F10" s="15" t="s">
        <v>345</v>
      </c>
      <c r="G10" s="5" t="s">
        <v>344</v>
      </c>
      <c r="H10" s="15" t="s">
        <v>346</v>
      </c>
      <c r="I10" s="5" t="s">
        <v>344</v>
      </c>
      <c r="J10" s="15"/>
      <c r="K10" s="5"/>
      <c r="M10" s="11"/>
    </row>
    <row r="11" spans="1:15" ht="14.4" x14ac:dyDescent="0.3">
      <c r="B11" s="6" t="s">
        <v>332</v>
      </c>
      <c r="M11" s="11"/>
    </row>
    <row r="12" spans="1:15" x14ac:dyDescent="0.3">
      <c r="B12" s="6" t="s">
        <v>333</v>
      </c>
      <c r="M12" s="10"/>
    </row>
    <row r="13" spans="1:15" x14ac:dyDescent="0.3">
      <c r="B13" s="6" t="s">
        <v>334</v>
      </c>
    </row>
    <row r="14" spans="1:15" x14ac:dyDescent="0.3">
      <c r="B14" s="6" t="s">
        <v>335</v>
      </c>
    </row>
    <row r="15" spans="1:15" x14ac:dyDescent="0.3">
      <c r="B15" s="6" t="s">
        <v>336</v>
      </c>
    </row>
    <row r="16" spans="1:15" x14ac:dyDescent="0.3">
      <c r="B16" s="6" t="s">
        <v>337</v>
      </c>
    </row>
    <row r="17" spans="3:3" x14ac:dyDescent="0.3">
      <c r="C17" s="5"/>
    </row>
    <row r="18" spans="3:3" x14ac:dyDescent="0.3">
      <c r="C18" s="5"/>
    </row>
    <row r="19" spans="3:3" x14ac:dyDescent="0.3">
      <c r="C19" s="5"/>
    </row>
    <row r="20" spans="3:3" x14ac:dyDescent="0.3">
      <c r="C20" s="5"/>
    </row>
    <row r="21" spans="3:3" x14ac:dyDescent="0.3">
      <c r="C21" s="5"/>
    </row>
    <row r="22" spans="3:3" x14ac:dyDescent="0.3">
      <c r="C22" s="5"/>
    </row>
    <row r="23" spans="3:3" x14ac:dyDescent="0.3">
      <c r="C23" s="5"/>
    </row>
    <row r="24" spans="3:3" x14ac:dyDescent="0.3">
      <c r="C24" s="5"/>
    </row>
    <row r="25" spans="3:3" x14ac:dyDescent="0.3">
      <c r="C25" s="5"/>
    </row>
  </sheetData>
  <mergeCells count="1">
    <mergeCell ref="B1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811AD-585B-443F-81D5-2DF4C9E5DAB2}">
  <dimension ref="A1:O32"/>
  <sheetViews>
    <sheetView workbookViewId="0">
      <selection activeCell="D8" sqref="D8"/>
    </sheetView>
  </sheetViews>
  <sheetFormatPr defaultRowHeight="13.8" x14ac:dyDescent="0.3"/>
  <cols>
    <col min="1" max="1" width="5.77734375" style="17" customWidth="1"/>
    <col min="2" max="2" width="19.6640625" style="6" customWidth="1"/>
    <col min="3" max="3" width="10.77734375" style="2" customWidth="1"/>
    <col min="4" max="4" width="24.77734375" style="3" customWidth="1"/>
    <col min="5" max="5" width="10.77734375" style="2" customWidth="1"/>
    <col min="6" max="6" width="24.77734375" style="3" customWidth="1"/>
    <col min="7" max="7" width="10.77734375" style="2" customWidth="1"/>
    <col min="8" max="8" width="20.77734375" style="3" customWidth="1"/>
    <col min="9" max="9" width="10.77734375" style="2" customWidth="1"/>
    <col min="10" max="10" width="20.77734375" style="3" customWidth="1"/>
    <col min="11" max="11" width="10.77734375" style="2" customWidth="1"/>
    <col min="12" max="12" width="10.77734375" style="7" customWidth="1"/>
    <col min="13" max="13" width="20.77734375" style="3" customWidth="1"/>
    <col min="14" max="14" width="8.88671875" style="17"/>
    <col min="15" max="16384" width="8.88671875" style="1"/>
  </cols>
  <sheetData>
    <row r="1" spans="1:15" ht="13.8" customHeight="1" x14ac:dyDescent="0.3">
      <c r="A1" s="27"/>
      <c r="B1" s="33" t="s">
        <v>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5" ht="13.8" customHeight="1" x14ac:dyDescent="0.3">
      <c r="A2" s="28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4" spans="1:15" s="6" customFormat="1" x14ac:dyDescent="0.3">
      <c r="A4" s="17"/>
      <c r="B4" s="4" t="s">
        <v>280</v>
      </c>
      <c r="C4" s="5" t="s">
        <v>344</v>
      </c>
      <c r="D4" s="9" t="s">
        <v>2</v>
      </c>
      <c r="E4" s="12" t="s">
        <v>3</v>
      </c>
      <c r="F4" s="9" t="s">
        <v>4</v>
      </c>
      <c r="G4" s="12" t="s">
        <v>3</v>
      </c>
      <c r="H4" s="9" t="s">
        <v>5</v>
      </c>
      <c r="I4" s="12" t="s">
        <v>3</v>
      </c>
      <c r="J4" s="9" t="s">
        <v>6</v>
      </c>
      <c r="K4" s="2" t="s">
        <v>3</v>
      </c>
      <c r="L4" s="8" t="s">
        <v>26</v>
      </c>
      <c r="M4" s="9" t="s">
        <v>27</v>
      </c>
      <c r="N4" s="17"/>
      <c r="O4" s="1"/>
    </row>
    <row r="5" spans="1:15" ht="14.4" x14ac:dyDescent="0.3">
      <c r="A5" s="17">
        <v>1</v>
      </c>
      <c r="B5" s="6" t="s">
        <v>394</v>
      </c>
      <c r="C5" s="5">
        <f>E5+G5+I5</f>
        <v>6969</v>
      </c>
      <c r="D5" s="11" t="s">
        <v>407</v>
      </c>
      <c r="E5" s="2">
        <v>2398</v>
      </c>
      <c r="F5" s="11" t="s">
        <v>405</v>
      </c>
      <c r="G5" s="2">
        <v>2313</v>
      </c>
      <c r="H5" s="11" t="s">
        <v>406</v>
      </c>
      <c r="I5" s="2">
        <v>2258</v>
      </c>
      <c r="J5" s="11"/>
      <c r="L5" s="8" t="s">
        <v>331</v>
      </c>
      <c r="M5" s="11"/>
    </row>
    <row r="6" spans="1:15" ht="14.4" x14ac:dyDescent="0.3">
      <c r="A6" s="17">
        <v>2</v>
      </c>
      <c r="B6" s="6" t="s">
        <v>92</v>
      </c>
      <c r="C6" s="5">
        <f t="shared" ref="C6:C21" si="0">E6+G6+I6</f>
        <v>6917</v>
      </c>
      <c r="D6" s="11" t="s">
        <v>300</v>
      </c>
      <c r="E6" s="2">
        <v>2389</v>
      </c>
      <c r="F6" s="11" t="s">
        <v>312</v>
      </c>
      <c r="G6" s="2">
        <v>2340</v>
      </c>
      <c r="H6" s="11" t="s">
        <v>322</v>
      </c>
      <c r="I6" s="2">
        <v>2188</v>
      </c>
      <c r="J6" s="11"/>
      <c r="L6" s="8" t="s">
        <v>331</v>
      </c>
      <c r="M6" s="11" t="s">
        <v>73</v>
      </c>
    </row>
    <row r="7" spans="1:15" ht="14.4" x14ac:dyDescent="0.3">
      <c r="A7" s="17">
        <v>3</v>
      </c>
      <c r="B7" s="6" t="s">
        <v>12</v>
      </c>
      <c r="C7" s="5">
        <f t="shared" si="0"/>
        <v>6776</v>
      </c>
      <c r="D7" s="11" t="s">
        <v>372</v>
      </c>
      <c r="E7" s="2">
        <v>2299</v>
      </c>
      <c r="F7" s="11" t="s">
        <v>419</v>
      </c>
      <c r="G7" s="2">
        <v>2271</v>
      </c>
      <c r="H7" s="11" t="s">
        <v>371</v>
      </c>
      <c r="I7" s="2">
        <v>2206</v>
      </c>
      <c r="J7" s="11" t="s">
        <v>420</v>
      </c>
      <c r="K7" s="2">
        <v>2077</v>
      </c>
      <c r="L7" s="8" t="s">
        <v>331</v>
      </c>
      <c r="M7" s="11" t="s">
        <v>290</v>
      </c>
    </row>
    <row r="8" spans="1:15" ht="14.4" x14ac:dyDescent="0.3">
      <c r="A8" s="17">
        <v>4</v>
      </c>
      <c r="B8" s="6" t="s">
        <v>91</v>
      </c>
      <c r="C8" s="5">
        <f t="shared" si="0"/>
        <v>6688</v>
      </c>
      <c r="D8" s="11" t="s">
        <v>299</v>
      </c>
      <c r="E8" s="2">
        <v>2313</v>
      </c>
      <c r="F8" s="11" t="s">
        <v>311</v>
      </c>
      <c r="G8" s="2">
        <v>2255</v>
      </c>
      <c r="H8" s="11" t="s">
        <v>321</v>
      </c>
      <c r="I8" s="2">
        <v>2120</v>
      </c>
      <c r="J8" s="11"/>
      <c r="L8" s="8"/>
      <c r="M8" s="11" t="s">
        <v>291</v>
      </c>
    </row>
    <row r="9" spans="1:15" ht="14.4" x14ac:dyDescent="0.3">
      <c r="A9" s="17">
        <v>5</v>
      </c>
      <c r="B9" s="6" t="s">
        <v>282</v>
      </c>
      <c r="C9" s="5">
        <f t="shared" si="0"/>
        <v>6250</v>
      </c>
      <c r="D9" s="11" t="s">
        <v>297</v>
      </c>
      <c r="E9" s="2">
        <v>2161</v>
      </c>
      <c r="F9" s="11" t="s">
        <v>319</v>
      </c>
      <c r="G9" s="2">
        <v>2070</v>
      </c>
      <c r="H9" s="11" t="s">
        <v>309</v>
      </c>
      <c r="I9" s="2">
        <v>2019</v>
      </c>
      <c r="J9" s="11"/>
      <c r="L9" s="8"/>
      <c r="M9" s="11" t="s">
        <v>288</v>
      </c>
    </row>
    <row r="10" spans="1:15" ht="14.4" x14ac:dyDescent="0.3">
      <c r="A10" s="17">
        <v>6</v>
      </c>
      <c r="B10" s="6" t="s">
        <v>96</v>
      </c>
      <c r="C10" s="5">
        <f t="shared" si="0"/>
        <v>5697</v>
      </c>
      <c r="D10" s="11" t="s">
        <v>302</v>
      </c>
      <c r="E10" s="2">
        <v>2222</v>
      </c>
      <c r="F10" s="11" t="s">
        <v>374</v>
      </c>
      <c r="G10" s="2">
        <v>1785</v>
      </c>
      <c r="H10" s="11" t="s">
        <v>373</v>
      </c>
      <c r="I10" s="2">
        <v>1690</v>
      </c>
      <c r="J10" s="11" t="s">
        <v>328</v>
      </c>
      <c r="K10" s="2">
        <v>1598</v>
      </c>
      <c r="L10" s="8"/>
      <c r="M10" s="11" t="s">
        <v>111</v>
      </c>
    </row>
    <row r="11" spans="1:15" ht="14.4" x14ac:dyDescent="0.3">
      <c r="A11" s="17">
        <v>7</v>
      </c>
      <c r="B11" s="6" t="s">
        <v>93</v>
      </c>
      <c r="C11" s="5">
        <f t="shared" si="0"/>
        <v>5599</v>
      </c>
      <c r="D11" s="11" t="s">
        <v>301</v>
      </c>
      <c r="E11" s="2">
        <v>2040</v>
      </c>
      <c r="F11" s="11" t="s">
        <v>313</v>
      </c>
      <c r="G11" s="2">
        <v>1900</v>
      </c>
      <c r="H11" s="11" t="s">
        <v>323</v>
      </c>
      <c r="I11" s="2">
        <v>1659</v>
      </c>
      <c r="J11" s="11"/>
      <c r="L11" s="8" t="s">
        <v>331</v>
      </c>
      <c r="M11" s="11" t="s">
        <v>23</v>
      </c>
    </row>
    <row r="12" spans="1:15" ht="14.4" x14ac:dyDescent="0.3">
      <c r="A12" s="17">
        <v>8</v>
      </c>
      <c r="B12" s="6" t="s">
        <v>281</v>
      </c>
      <c r="C12" s="5">
        <f t="shared" si="0"/>
        <v>5456</v>
      </c>
      <c r="D12" s="11" t="s">
        <v>369</v>
      </c>
      <c r="E12" s="2">
        <v>1950</v>
      </c>
      <c r="F12" s="11" t="s">
        <v>370</v>
      </c>
      <c r="G12" s="2">
        <v>1903</v>
      </c>
      <c r="H12" s="11" t="s">
        <v>295</v>
      </c>
      <c r="I12" s="2">
        <v>1603</v>
      </c>
      <c r="J12" s="11"/>
      <c r="L12" s="8"/>
      <c r="M12" s="11" t="s">
        <v>287</v>
      </c>
    </row>
    <row r="13" spans="1:15" ht="14.4" x14ac:dyDescent="0.3">
      <c r="A13" s="17">
        <v>9</v>
      </c>
      <c r="B13" s="6" t="s">
        <v>285</v>
      </c>
      <c r="C13" s="5">
        <f t="shared" si="0"/>
        <v>5374</v>
      </c>
      <c r="D13" s="11" t="s">
        <v>304</v>
      </c>
      <c r="E13" s="2">
        <v>1836</v>
      </c>
      <c r="F13" s="11" t="s">
        <v>315</v>
      </c>
      <c r="G13" s="2">
        <v>1811</v>
      </c>
      <c r="H13" s="11" t="s">
        <v>325</v>
      </c>
      <c r="I13" s="2">
        <v>1727</v>
      </c>
      <c r="J13" s="11"/>
      <c r="L13" s="8" t="s">
        <v>331</v>
      </c>
      <c r="M13" s="11" t="s">
        <v>293</v>
      </c>
    </row>
    <row r="14" spans="1:15" ht="14.4" x14ac:dyDescent="0.3">
      <c r="A14" s="17">
        <v>10</v>
      </c>
      <c r="B14" s="6" t="s">
        <v>9</v>
      </c>
      <c r="C14" s="5">
        <f t="shared" si="0"/>
        <v>5333</v>
      </c>
      <c r="D14" s="11" t="s">
        <v>296</v>
      </c>
      <c r="E14" s="2">
        <v>1829</v>
      </c>
      <c r="F14" s="11" t="s">
        <v>318</v>
      </c>
      <c r="G14" s="2">
        <v>1755</v>
      </c>
      <c r="H14" s="11" t="s">
        <v>308</v>
      </c>
      <c r="I14" s="2">
        <v>1749</v>
      </c>
      <c r="J14" s="11"/>
      <c r="L14" s="8" t="s">
        <v>331</v>
      </c>
      <c r="M14" s="11" t="s">
        <v>40</v>
      </c>
    </row>
    <row r="15" spans="1:15" ht="14.4" x14ac:dyDescent="0.3">
      <c r="A15" s="17">
        <v>11</v>
      </c>
      <c r="B15" s="6" t="s">
        <v>284</v>
      </c>
      <c r="C15" s="5">
        <f t="shared" si="0"/>
        <v>5247</v>
      </c>
      <c r="D15" s="11" t="s">
        <v>303</v>
      </c>
      <c r="E15" s="2">
        <v>1867</v>
      </c>
      <c r="F15" s="11" t="s">
        <v>314</v>
      </c>
      <c r="G15" s="2">
        <v>1778</v>
      </c>
      <c r="H15" s="11" t="s">
        <v>324</v>
      </c>
      <c r="I15" s="2">
        <v>1602</v>
      </c>
      <c r="J15" s="11" t="s">
        <v>329</v>
      </c>
      <c r="K15" s="2">
        <v>1325</v>
      </c>
      <c r="L15" s="8"/>
      <c r="M15" s="11" t="s">
        <v>292</v>
      </c>
    </row>
    <row r="16" spans="1:15" ht="14.4" x14ac:dyDescent="0.3">
      <c r="A16" s="17">
        <v>12</v>
      </c>
      <c r="B16" s="6" t="s">
        <v>98</v>
      </c>
      <c r="C16" s="5">
        <f t="shared" si="0"/>
        <v>5158</v>
      </c>
      <c r="D16" s="11" t="s">
        <v>305</v>
      </c>
      <c r="E16" s="2">
        <v>1912</v>
      </c>
      <c r="F16" s="11" t="s">
        <v>316</v>
      </c>
      <c r="G16" s="2">
        <v>1737</v>
      </c>
      <c r="H16" s="11" t="s">
        <v>326</v>
      </c>
      <c r="I16" s="2">
        <v>1509</v>
      </c>
      <c r="J16" s="11" t="s">
        <v>330</v>
      </c>
      <c r="K16" s="2">
        <v>0</v>
      </c>
      <c r="L16" s="8" t="s">
        <v>331</v>
      </c>
      <c r="M16" s="11" t="s">
        <v>113</v>
      </c>
    </row>
    <row r="17" spans="1:13" ht="14.4" x14ac:dyDescent="0.3">
      <c r="A17" s="17">
        <v>13</v>
      </c>
      <c r="B17" s="6" t="s">
        <v>286</v>
      </c>
      <c r="C17" s="5">
        <f t="shared" si="0"/>
        <v>5198</v>
      </c>
      <c r="D17" s="11" t="s">
        <v>306</v>
      </c>
      <c r="E17" s="2">
        <v>2163</v>
      </c>
      <c r="F17" s="11" t="s">
        <v>376</v>
      </c>
      <c r="G17" s="2">
        <v>1529</v>
      </c>
      <c r="H17" s="11" t="s">
        <v>375</v>
      </c>
      <c r="I17" s="2">
        <v>1506</v>
      </c>
      <c r="J17" s="11"/>
      <c r="L17" s="8" t="s">
        <v>331</v>
      </c>
      <c r="M17" s="11" t="s">
        <v>294</v>
      </c>
    </row>
    <row r="18" spans="1:13" ht="14.4" x14ac:dyDescent="0.3">
      <c r="A18" s="17">
        <v>14</v>
      </c>
      <c r="B18" s="6" t="s">
        <v>283</v>
      </c>
      <c r="C18" s="5">
        <f t="shared" si="0"/>
        <v>5136</v>
      </c>
      <c r="D18" s="11" t="s">
        <v>298</v>
      </c>
      <c r="E18" s="2">
        <v>1872</v>
      </c>
      <c r="F18" s="11" t="s">
        <v>310</v>
      </c>
      <c r="G18" s="2">
        <v>1745</v>
      </c>
      <c r="H18" s="11" t="s">
        <v>320</v>
      </c>
      <c r="I18" s="2">
        <v>1519</v>
      </c>
      <c r="J18" s="11"/>
      <c r="L18" s="8"/>
      <c r="M18" s="11" t="s">
        <v>289</v>
      </c>
    </row>
    <row r="19" spans="1:13" ht="14.4" x14ac:dyDescent="0.3">
      <c r="A19" s="17">
        <v>15</v>
      </c>
      <c r="B19" s="6" t="s">
        <v>395</v>
      </c>
      <c r="C19" s="5">
        <f>E19+G19+I19</f>
        <v>5054</v>
      </c>
      <c r="D19" s="11" t="s">
        <v>410</v>
      </c>
      <c r="E19" s="2">
        <v>1785</v>
      </c>
      <c r="F19" s="11" t="s">
        <v>409</v>
      </c>
      <c r="G19" s="2">
        <v>1783</v>
      </c>
      <c r="H19" s="11" t="s">
        <v>408</v>
      </c>
      <c r="I19" s="2">
        <v>1486</v>
      </c>
      <c r="J19" s="11"/>
      <c r="L19" s="8" t="s">
        <v>331</v>
      </c>
      <c r="M19" s="11"/>
    </row>
    <row r="20" spans="1:13" ht="14.4" x14ac:dyDescent="0.3">
      <c r="A20" s="17">
        <v>16</v>
      </c>
      <c r="B20" s="6" t="s">
        <v>20</v>
      </c>
      <c r="C20" s="5">
        <f t="shared" si="0"/>
        <v>4843</v>
      </c>
      <c r="D20" s="11" t="s">
        <v>317</v>
      </c>
      <c r="E20" s="2">
        <v>1787</v>
      </c>
      <c r="F20" s="11" t="s">
        <v>307</v>
      </c>
      <c r="G20" s="2">
        <v>1533</v>
      </c>
      <c r="H20" s="11" t="s">
        <v>327</v>
      </c>
      <c r="I20" s="2">
        <v>1523</v>
      </c>
      <c r="J20" s="11"/>
      <c r="L20" s="8" t="s">
        <v>331</v>
      </c>
      <c r="M20" s="11" t="s">
        <v>70</v>
      </c>
    </row>
    <row r="21" spans="1:13" ht="14.4" x14ac:dyDescent="0.3">
      <c r="A21" s="17">
        <v>17</v>
      </c>
      <c r="B21" s="6" t="s">
        <v>404</v>
      </c>
      <c r="C21" s="5">
        <f t="shared" si="0"/>
        <v>4840</v>
      </c>
      <c r="D21" s="11" t="s">
        <v>411</v>
      </c>
      <c r="E21" s="2">
        <v>1769</v>
      </c>
      <c r="F21" s="11" t="s">
        <v>412</v>
      </c>
      <c r="G21" s="2">
        <v>1646</v>
      </c>
      <c r="H21" s="11" t="s">
        <v>413</v>
      </c>
      <c r="I21" s="2">
        <v>1425</v>
      </c>
      <c r="J21" s="11" t="s">
        <v>414</v>
      </c>
      <c r="K21" s="2">
        <v>1182</v>
      </c>
      <c r="L21" s="8" t="s">
        <v>331</v>
      </c>
      <c r="M21" s="11"/>
    </row>
    <row r="23" spans="1:13" ht="14.4" x14ac:dyDescent="0.3">
      <c r="B23" s="4" t="s">
        <v>338</v>
      </c>
      <c r="C23" s="5">
        <f>C24+C25+C26+C27+C28+C29</f>
        <v>17</v>
      </c>
      <c r="D23" s="15" t="s">
        <v>339</v>
      </c>
      <c r="E23" s="5" t="s">
        <v>344</v>
      </c>
      <c r="F23" s="15" t="s">
        <v>345</v>
      </c>
      <c r="G23" s="5" t="s">
        <v>344</v>
      </c>
      <c r="H23" s="15" t="s">
        <v>346</v>
      </c>
      <c r="I23" s="5" t="s">
        <v>344</v>
      </c>
      <c r="J23" s="15"/>
      <c r="K23" s="5"/>
      <c r="M23" s="11"/>
    </row>
    <row r="24" spans="1:13" ht="14.4" x14ac:dyDescent="0.3">
      <c r="B24" s="6" t="s">
        <v>332</v>
      </c>
      <c r="C24" s="2">
        <v>2</v>
      </c>
      <c r="D24" s="15" t="s">
        <v>394</v>
      </c>
      <c r="E24" s="2">
        <v>6969</v>
      </c>
      <c r="F24" s="3" t="s">
        <v>98</v>
      </c>
      <c r="G24" s="2">
        <v>5158</v>
      </c>
      <c r="M24" s="11"/>
    </row>
    <row r="25" spans="1:13" ht="14.4" x14ac:dyDescent="0.3">
      <c r="B25" s="6" t="s">
        <v>333</v>
      </c>
      <c r="C25" s="2">
        <v>3</v>
      </c>
      <c r="D25" s="3" t="s">
        <v>92</v>
      </c>
      <c r="E25" s="2">
        <v>6917</v>
      </c>
      <c r="F25" s="3" t="s">
        <v>286</v>
      </c>
      <c r="G25" s="2">
        <v>5198</v>
      </c>
      <c r="H25" s="15" t="s">
        <v>20</v>
      </c>
      <c r="I25" s="2">
        <v>4843</v>
      </c>
      <c r="M25" s="11"/>
    </row>
    <row r="26" spans="1:13" ht="14.4" x14ac:dyDescent="0.3">
      <c r="B26" s="6" t="s">
        <v>334</v>
      </c>
      <c r="C26" s="2">
        <v>3</v>
      </c>
      <c r="D26" s="15" t="s">
        <v>12</v>
      </c>
      <c r="E26" s="2">
        <v>6856</v>
      </c>
      <c r="F26" s="3" t="s">
        <v>9</v>
      </c>
      <c r="G26" s="2">
        <v>5333</v>
      </c>
      <c r="H26" s="3" t="s">
        <v>283</v>
      </c>
      <c r="I26" s="2">
        <v>5136</v>
      </c>
      <c r="M26" s="14"/>
    </row>
    <row r="27" spans="1:13" ht="14.4" x14ac:dyDescent="0.3">
      <c r="B27" s="6" t="s">
        <v>335</v>
      </c>
      <c r="C27" s="2">
        <v>3</v>
      </c>
      <c r="D27" s="3" t="s">
        <v>91</v>
      </c>
      <c r="E27" s="2">
        <v>6688</v>
      </c>
      <c r="F27" s="15" t="s">
        <v>285</v>
      </c>
      <c r="G27" s="2">
        <v>5374</v>
      </c>
      <c r="H27" s="3" t="s">
        <v>395</v>
      </c>
      <c r="I27" s="2">
        <v>5054</v>
      </c>
      <c r="M27" s="11"/>
    </row>
    <row r="28" spans="1:13" ht="14.4" x14ac:dyDescent="0.3">
      <c r="B28" s="6" t="s">
        <v>336</v>
      </c>
      <c r="C28" s="2">
        <v>3</v>
      </c>
      <c r="D28" s="3" t="s">
        <v>282</v>
      </c>
      <c r="E28" s="2">
        <v>6250</v>
      </c>
      <c r="F28" s="15" t="s">
        <v>93</v>
      </c>
      <c r="G28" s="2">
        <v>5599</v>
      </c>
      <c r="H28" s="3" t="s">
        <v>284</v>
      </c>
      <c r="I28" s="2">
        <v>5247</v>
      </c>
      <c r="M28" s="11"/>
    </row>
    <row r="29" spans="1:13" ht="14.4" x14ac:dyDescent="0.3">
      <c r="B29" s="6" t="s">
        <v>337</v>
      </c>
      <c r="C29" s="2">
        <v>3</v>
      </c>
      <c r="D29" s="3" t="s">
        <v>96</v>
      </c>
      <c r="E29" s="2">
        <v>5697</v>
      </c>
      <c r="F29" s="3" t="s">
        <v>281</v>
      </c>
      <c r="G29" s="2">
        <v>5456</v>
      </c>
      <c r="H29" s="15" t="s">
        <v>404</v>
      </c>
      <c r="I29" s="2">
        <v>4840</v>
      </c>
      <c r="M29" s="11"/>
    </row>
    <row r="30" spans="1:13" ht="14.4" x14ac:dyDescent="0.3">
      <c r="C30" s="5"/>
      <c r="D30" s="11"/>
      <c r="F30" s="11"/>
      <c r="H30" s="11"/>
      <c r="J30" s="11"/>
      <c r="M30" s="11"/>
    </row>
    <row r="31" spans="1:13" ht="14.4" x14ac:dyDescent="0.3">
      <c r="C31" s="5"/>
      <c r="D31" s="11"/>
      <c r="F31" s="11"/>
      <c r="H31" s="11"/>
      <c r="J31" s="11"/>
      <c r="M31" s="11"/>
    </row>
    <row r="32" spans="1:13" x14ac:dyDescent="0.3">
      <c r="D32" s="10"/>
      <c r="E32" s="13"/>
      <c r="F32" s="10"/>
      <c r="G32" s="13"/>
      <c r="H32" s="10"/>
      <c r="I32" s="13"/>
      <c r="J32" s="10"/>
      <c r="M32" s="10"/>
    </row>
  </sheetData>
  <mergeCells count="1">
    <mergeCell ref="B1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F14</vt:lpstr>
      <vt:lpstr>P14</vt:lpstr>
      <vt:lpstr>F16</vt:lpstr>
      <vt:lpstr>P16</vt:lpstr>
      <vt:lpstr>DJ18</vt:lpstr>
      <vt:lpstr>HJ18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Hyllman</dc:creator>
  <cp:lastModifiedBy>Peter Hyllman</cp:lastModifiedBy>
  <dcterms:created xsi:type="dcterms:W3CDTF">2024-11-28T12:31:43Z</dcterms:created>
  <dcterms:modified xsi:type="dcterms:W3CDTF">2024-12-20T06:42:43Z</dcterms:modified>
</cp:coreProperties>
</file>